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5.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d.docs.live.net/59912a259403bdc1/Obsidian Notes/Daily Life/CV/"/>
    </mc:Choice>
  </mc:AlternateContent>
  <xr:revisionPtr revIDLastSave="447" documentId="8_{7EC673B2-69D4-456C-AE9F-1B7462E517A3}" xr6:coauthVersionLast="47" xr6:coauthVersionMax="47" xr10:uidLastSave="{706E503B-F087-4008-B78B-AB1330F211C9}"/>
  <bookViews>
    <workbookView xWindow="0" yWindow="0" windowWidth="23028" windowHeight="12960" xr2:uid="{D2AC15C7-B9E8-4A99-9FA6-5224D8EFD6F9}"/>
  </bookViews>
  <sheets>
    <sheet name="Cleaned_Appointment" sheetId="1" r:id="rId1"/>
    <sheet name="Cleaned_Feedback" sheetId="2" r:id="rId2"/>
    <sheet name="Cleaned_Resource" sheetId="3" r:id="rId3"/>
    <sheet name="Pivot Tables- Appointment Data" sheetId="6" r:id="rId4"/>
    <sheet name="Pivot Tables- Feedback Data" sheetId="7" r:id="rId5"/>
    <sheet name="Pivot Tables- Resource Data" sheetId="8" r:id="rId6"/>
  </sheets>
  <definedNames>
    <definedName name="Slicer_Availability">#N/A</definedName>
    <definedName name="Slicer_Department">#N/A</definedName>
    <definedName name="Slicer_Department1">#N/A</definedName>
    <definedName name="Slicer_Department2">#N/A</definedName>
    <definedName name="Slicer_ResourceType">#N/A</definedName>
    <definedName name="Slicer_Satisfaction_Level">#N/A</definedName>
    <definedName name="Slicer_Status">#N/A</definedName>
  </definedNames>
  <calcPr calcId="191029"/>
  <pivotCaches>
    <pivotCache cacheId="0" r:id="rId7"/>
    <pivotCache cacheId="1" r:id="rId8"/>
    <pivotCache cacheId="2" r:id="rId9"/>
    <pivotCache cacheId="3" r:id="rId10"/>
    <pivotCache cacheId="4" r:id="rId11"/>
  </pivotCaches>
  <extLst>
    <ext xmlns:x14="http://schemas.microsoft.com/office/spreadsheetml/2009/9/main" uri="{BBE1A952-AA13-448e-AADC-164F8A28A991}">
      <x14:slicerCaches>
        <x14:slicerCache r:id="rId12"/>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0" i="2" l="1"/>
  <c r="I200" i="2"/>
  <c r="D200" i="2"/>
  <c r="C200" i="2"/>
  <c r="J199" i="2"/>
  <c r="I199" i="2"/>
  <c r="D199" i="2"/>
  <c r="C199" i="2"/>
  <c r="J198" i="2"/>
  <c r="I198" i="2"/>
  <c r="D198" i="2"/>
  <c r="C198" i="2"/>
  <c r="J197" i="2"/>
  <c r="I197" i="2"/>
  <c r="D197" i="2"/>
  <c r="C197" i="2"/>
  <c r="J196" i="2"/>
  <c r="I196" i="2"/>
  <c r="D196" i="2"/>
  <c r="C196" i="2"/>
  <c r="J195" i="2"/>
  <c r="I195" i="2"/>
  <c r="D195" i="2"/>
  <c r="C195" i="2"/>
  <c r="J194" i="2"/>
  <c r="I194" i="2"/>
  <c r="D194" i="2"/>
  <c r="C194" i="2"/>
  <c r="J193" i="2"/>
  <c r="I193" i="2"/>
  <c r="D193" i="2"/>
  <c r="C193" i="2"/>
  <c r="J192" i="2"/>
  <c r="I192" i="2"/>
  <c r="D192" i="2"/>
  <c r="C192" i="2"/>
  <c r="J191" i="2"/>
  <c r="I191" i="2"/>
  <c r="D191" i="2"/>
  <c r="C191" i="2"/>
  <c r="J190" i="2"/>
  <c r="I190" i="2"/>
  <c r="D190" i="2"/>
  <c r="C190" i="2"/>
  <c r="J189" i="2"/>
  <c r="I189" i="2"/>
  <c r="D189" i="2"/>
  <c r="C189" i="2"/>
  <c r="J188" i="2"/>
  <c r="I188" i="2"/>
  <c r="D188" i="2"/>
  <c r="C188" i="2"/>
  <c r="J187" i="2"/>
  <c r="I187" i="2"/>
  <c r="D187" i="2"/>
  <c r="C187" i="2"/>
  <c r="J186" i="2"/>
  <c r="I186" i="2"/>
  <c r="D186" i="2"/>
  <c r="C186" i="2"/>
  <c r="J185" i="2"/>
  <c r="I185" i="2"/>
  <c r="D185" i="2"/>
  <c r="C185" i="2"/>
  <c r="J184" i="2"/>
  <c r="I184" i="2"/>
  <c r="D184" i="2"/>
  <c r="C184" i="2"/>
  <c r="J183" i="2"/>
  <c r="I183" i="2"/>
  <c r="D183" i="2"/>
  <c r="C183" i="2"/>
  <c r="J182" i="2"/>
  <c r="I182" i="2"/>
  <c r="D182" i="2"/>
  <c r="C182" i="2"/>
  <c r="J181" i="2"/>
  <c r="I181" i="2"/>
  <c r="D181" i="2"/>
  <c r="C181" i="2"/>
  <c r="J180" i="2"/>
  <c r="I180" i="2"/>
  <c r="D180" i="2"/>
  <c r="C180" i="2"/>
  <c r="J179" i="2"/>
  <c r="I179" i="2"/>
  <c r="D179" i="2"/>
  <c r="C179" i="2"/>
  <c r="J178" i="2"/>
  <c r="I178" i="2"/>
  <c r="D178" i="2"/>
  <c r="C178" i="2"/>
  <c r="J177" i="2"/>
  <c r="I177" i="2"/>
  <c r="D177" i="2"/>
  <c r="C177" i="2"/>
  <c r="J176" i="2"/>
  <c r="I176" i="2"/>
  <c r="D176" i="2"/>
  <c r="C176" i="2"/>
  <c r="J175" i="2"/>
  <c r="I175" i="2"/>
  <c r="D175" i="2"/>
  <c r="C175" i="2"/>
  <c r="J174" i="2"/>
  <c r="I174" i="2"/>
  <c r="D174" i="2"/>
  <c r="C174" i="2"/>
  <c r="J173" i="2"/>
  <c r="I173" i="2"/>
  <c r="D173" i="2"/>
  <c r="C173" i="2"/>
  <c r="J172" i="2"/>
  <c r="I172" i="2"/>
  <c r="D172" i="2"/>
  <c r="C172" i="2"/>
  <c r="J171" i="2"/>
  <c r="I171" i="2"/>
  <c r="D171" i="2"/>
  <c r="C171" i="2"/>
  <c r="J170" i="2"/>
  <c r="I170" i="2"/>
  <c r="D170" i="2"/>
  <c r="C170" i="2"/>
  <c r="J169" i="2"/>
  <c r="I169" i="2"/>
  <c r="D169" i="2"/>
  <c r="C169" i="2"/>
  <c r="J168" i="2"/>
  <c r="I168" i="2"/>
  <c r="D168" i="2"/>
  <c r="C168" i="2"/>
  <c r="J167" i="2"/>
  <c r="I167" i="2"/>
  <c r="D167" i="2"/>
  <c r="C167" i="2"/>
  <c r="J166" i="2"/>
  <c r="I166" i="2"/>
  <c r="D166" i="2"/>
  <c r="C166" i="2"/>
  <c r="J165" i="2"/>
  <c r="I165" i="2"/>
  <c r="D165" i="2"/>
  <c r="C165" i="2"/>
  <c r="J164" i="2"/>
  <c r="I164" i="2"/>
  <c r="D164" i="2"/>
  <c r="C164" i="2"/>
  <c r="J163" i="2"/>
  <c r="I163" i="2"/>
  <c r="D163" i="2"/>
  <c r="C163" i="2"/>
  <c r="J162" i="2"/>
  <c r="I162" i="2"/>
  <c r="D162" i="2"/>
  <c r="C162" i="2"/>
  <c r="J161" i="2"/>
  <c r="I161" i="2"/>
  <c r="D161" i="2"/>
  <c r="C161" i="2"/>
  <c r="J160" i="2"/>
  <c r="I160" i="2"/>
  <c r="D160" i="2"/>
  <c r="C160" i="2"/>
  <c r="J159" i="2"/>
  <c r="I159" i="2"/>
  <c r="D159" i="2"/>
  <c r="C159" i="2"/>
  <c r="J158" i="2"/>
  <c r="I158" i="2"/>
  <c r="D158" i="2"/>
  <c r="C158" i="2"/>
  <c r="J157" i="2"/>
  <c r="I157" i="2"/>
  <c r="D157" i="2"/>
  <c r="C157" i="2"/>
  <c r="J156" i="2"/>
  <c r="I156" i="2"/>
  <c r="D156" i="2"/>
  <c r="C156" i="2"/>
  <c r="J155" i="2"/>
  <c r="I155" i="2"/>
  <c r="D155" i="2"/>
  <c r="C155" i="2"/>
  <c r="J154" i="2"/>
  <c r="I154" i="2"/>
  <c r="D154" i="2"/>
  <c r="C154" i="2"/>
  <c r="J153" i="2"/>
  <c r="I153" i="2"/>
  <c r="D153" i="2"/>
  <c r="C153" i="2"/>
  <c r="J152" i="2"/>
  <c r="I152" i="2"/>
  <c r="D152" i="2"/>
  <c r="C152" i="2"/>
  <c r="J151" i="2"/>
  <c r="I151" i="2"/>
  <c r="D151" i="2"/>
  <c r="C151" i="2"/>
  <c r="J150" i="2"/>
  <c r="I150" i="2"/>
  <c r="D150" i="2"/>
  <c r="C150" i="2"/>
  <c r="J149" i="2"/>
  <c r="I149" i="2"/>
  <c r="D149" i="2"/>
  <c r="C149" i="2"/>
  <c r="J148" i="2"/>
  <c r="I148" i="2"/>
  <c r="D148" i="2"/>
  <c r="C148" i="2"/>
  <c r="J147" i="2"/>
  <c r="I147" i="2"/>
  <c r="D147" i="2"/>
  <c r="C147" i="2"/>
  <c r="J146" i="2"/>
  <c r="I146" i="2"/>
  <c r="D146" i="2"/>
  <c r="C146" i="2"/>
  <c r="J145" i="2"/>
  <c r="I145" i="2"/>
  <c r="D145" i="2"/>
  <c r="C145" i="2"/>
  <c r="J144" i="2"/>
  <c r="I144" i="2"/>
  <c r="D144" i="2"/>
  <c r="C144" i="2"/>
  <c r="J143" i="2"/>
  <c r="I143" i="2"/>
  <c r="D143" i="2"/>
  <c r="C143" i="2"/>
  <c r="J142" i="2"/>
  <c r="I142" i="2"/>
  <c r="D142" i="2"/>
  <c r="C142" i="2"/>
  <c r="J141" i="2"/>
  <c r="I141" i="2"/>
  <c r="D141" i="2"/>
  <c r="C141" i="2"/>
  <c r="J140" i="2"/>
  <c r="I140" i="2"/>
  <c r="D140" i="2"/>
  <c r="C140" i="2"/>
  <c r="J139" i="2"/>
  <c r="I139" i="2"/>
  <c r="D139" i="2"/>
  <c r="C139" i="2"/>
  <c r="J138" i="2"/>
  <c r="I138" i="2"/>
  <c r="D138" i="2"/>
  <c r="C138" i="2"/>
  <c r="J137" i="2"/>
  <c r="I137" i="2"/>
  <c r="D137" i="2"/>
  <c r="C137" i="2"/>
  <c r="J136" i="2"/>
  <c r="I136" i="2"/>
  <c r="D136" i="2"/>
  <c r="C136" i="2"/>
  <c r="J135" i="2"/>
  <c r="I135" i="2"/>
  <c r="D135" i="2"/>
  <c r="C135" i="2"/>
  <c r="J134" i="2"/>
  <c r="I134" i="2"/>
  <c r="D134" i="2"/>
  <c r="C134" i="2"/>
  <c r="J133" i="2"/>
  <c r="I133" i="2"/>
  <c r="D133" i="2"/>
  <c r="C133" i="2"/>
  <c r="J132" i="2"/>
  <c r="I132" i="2"/>
  <c r="D132" i="2"/>
  <c r="C132" i="2"/>
  <c r="J131" i="2"/>
  <c r="I131" i="2"/>
  <c r="D131" i="2"/>
  <c r="C131" i="2"/>
  <c r="J130" i="2"/>
  <c r="I130" i="2"/>
  <c r="D130" i="2"/>
  <c r="C130" i="2"/>
  <c r="J129" i="2"/>
  <c r="I129" i="2"/>
  <c r="D129" i="2"/>
  <c r="C129" i="2"/>
  <c r="J128" i="2"/>
  <c r="I128" i="2"/>
  <c r="D128" i="2"/>
  <c r="C128" i="2"/>
  <c r="J127" i="2"/>
  <c r="I127" i="2"/>
  <c r="D127" i="2"/>
  <c r="C127" i="2"/>
  <c r="J126" i="2"/>
  <c r="I126" i="2"/>
  <c r="D126" i="2"/>
  <c r="C126" i="2"/>
  <c r="J125" i="2"/>
  <c r="I125" i="2"/>
  <c r="D125" i="2"/>
  <c r="C125" i="2"/>
  <c r="J124" i="2"/>
  <c r="I124" i="2"/>
  <c r="D124" i="2"/>
  <c r="C124" i="2"/>
  <c r="J123" i="2"/>
  <c r="I123" i="2"/>
  <c r="D123" i="2"/>
  <c r="C123" i="2"/>
  <c r="J122" i="2"/>
  <c r="I122" i="2"/>
  <c r="D122" i="2"/>
  <c r="C122" i="2"/>
  <c r="J121" i="2"/>
  <c r="I121" i="2"/>
  <c r="D121" i="2"/>
  <c r="C121" i="2"/>
  <c r="J120" i="2"/>
  <c r="I120" i="2"/>
  <c r="D120" i="2"/>
  <c r="C120" i="2"/>
  <c r="J119" i="2"/>
  <c r="I119" i="2"/>
  <c r="D119" i="2"/>
  <c r="C119" i="2"/>
  <c r="J118" i="2"/>
  <c r="I118" i="2"/>
  <c r="D118" i="2"/>
  <c r="C118" i="2"/>
  <c r="J117" i="2"/>
  <c r="I117" i="2"/>
  <c r="D117" i="2"/>
  <c r="C117" i="2"/>
  <c r="J116" i="2"/>
  <c r="I116" i="2"/>
  <c r="D116" i="2"/>
  <c r="C116" i="2"/>
  <c r="J115" i="2"/>
  <c r="I115" i="2"/>
  <c r="D115" i="2"/>
  <c r="C115" i="2"/>
  <c r="J114" i="2"/>
  <c r="I114" i="2"/>
  <c r="D114" i="2"/>
  <c r="C114" i="2"/>
  <c r="J113" i="2"/>
  <c r="I113" i="2"/>
  <c r="D113" i="2"/>
  <c r="C113" i="2"/>
  <c r="J112" i="2"/>
  <c r="I112" i="2"/>
  <c r="D112" i="2"/>
  <c r="C112" i="2"/>
  <c r="J111" i="2"/>
  <c r="I111" i="2"/>
  <c r="D111" i="2"/>
  <c r="C111" i="2"/>
  <c r="J110" i="2"/>
  <c r="I110" i="2"/>
  <c r="D110" i="2"/>
  <c r="C110" i="2"/>
  <c r="J109" i="2"/>
  <c r="I109" i="2"/>
  <c r="D109" i="2"/>
  <c r="C109" i="2"/>
  <c r="J108" i="2"/>
  <c r="I108" i="2"/>
  <c r="D108" i="2"/>
  <c r="C108" i="2"/>
  <c r="J107" i="2"/>
  <c r="I107" i="2"/>
  <c r="D107" i="2"/>
  <c r="C107" i="2"/>
  <c r="J106" i="2"/>
  <c r="I106" i="2"/>
  <c r="D106" i="2"/>
  <c r="C106" i="2"/>
  <c r="J105" i="2"/>
  <c r="I105" i="2"/>
  <c r="D105" i="2"/>
  <c r="C105" i="2"/>
  <c r="J104" i="2"/>
  <c r="I104" i="2"/>
  <c r="D104" i="2"/>
  <c r="C104" i="2"/>
  <c r="J103" i="2"/>
  <c r="I103" i="2"/>
  <c r="D103" i="2"/>
  <c r="C103" i="2"/>
  <c r="J102" i="2"/>
  <c r="I102" i="2"/>
  <c r="D102" i="2"/>
  <c r="C102" i="2"/>
  <c r="J101" i="2"/>
  <c r="I101" i="2"/>
  <c r="D101" i="2"/>
  <c r="C101" i="2"/>
  <c r="J100" i="2"/>
  <c r="I100" i="2"/>
  <c r="D100" i="2"/>
  <c r="C100" i="2"/>
  <c r="J99" i="2"/>
  <c r="I99" i="2"/>
  <c r="D99" i="2"/>
  <c r="C99" i="2"/>
  <c r="J98" i="2"/>
  <c r="I98" i="2"/>
  <c r="D98" i="2"/>
  <c r="C98" i="2"/>
  <c r="J97" i="2"/>
  <c r="I97" i="2"/>
  <c r="D97" i="2"/>
  <c r="C97" i="2"/>
  <c r="J96" i="2"/>
  <c r="I96" i="2"/>
  <c r="D96" i="2"/>
  <c r="C96" i="2"/>
  <c r="J95" i="2"/>
  <c r="I95" i="2"/>
  <c r="D95" i="2"/>
  <c r="C95" i="2"/>
  <c r="J94" i="2"/>
  <c r="I94" i="2"/>
  <c r="D94" i="2"/>
  <c r="C94" i="2"/>
  <c r="J93" i="2"/>
  <c r="I93" i="2"/>
  <c r="D93" i="2"/>
  <c r="C93" i="2"/>
  <c r="J92" i="2"/>
  <c r="I92" i="2"/>
  <c r="D92" i="2"/>
  <c r="C92" i="2"/>
  <c r="J91" i="2"/>
  <c r="I91" i="2"/>
  <c r="D91" i="2"/>
  <c r="C91" i="2"/>
  <c r="J90" i="2"/>
  <c r="I90" i="2"/>
  <c r="D90" i="2"/>
  <c r="C90" i="2"/>
  <c r="J89" i="2"/>
  <c r="I89" i="2"/>
  <c r="D89" i="2"/>
  <c r="C89" i="2"/>
  <c r="J88" i="2"/>
  <c r="I88" i="2"/>
  <c r="D88" i="2"/>
  <c r="C88" i="2"/>
  <c r="J87" i="2"/>
  <c r="I87" i="2"/>
  <c r="D87" i="2"/>
  <c r="C87" i="2"/>
  <c r="J86" i="2"/>
  <c r="I86" i="2"/>
  <c r="D86" i="2"/>
  <c r="C86" i="2"/>
  <c r="J85" i="2"/>
  <c r="I85" i="2"/>
  <c r="D85" i="2"/>
  <c r="C85" i="2"/>
  <c r="J84" i="2"/>
  <c r="I84" i="2"/>
  <c r="D84" i="2"/>
  <c r="C84" i="2"/>
  <c r="J83" i="2"/>
  <c r="I83" i="2"/>
  <c r="D83" i="2"/>
  <c r="C83" i="2"/>
  <c r="J82" i="2"/>
  <c r="I82" i="2"/>
  <c r="D82" i="2"/>
  <c r="C82" i="2"/>
  <c r="J81" i="2"/>
  <c r="I81" i="2"/>
  <c r="D81" i="2"/>
  <c r="C81" i="2"/>
  <c r="J80" i="2"/>
  <c r="I80" i="2"/>
  <c r="D80" i="2"/>
  <c r="C80" i="2"/>
  <c r="J79" i="2"/>
  <c r="I79" i="2"/>
  <c r="D79" i="2"/>
  <c r="C79" i="2"/>
  <c r="J78" i="2"/>
  <c r="I78" i="2"/>
  <c r="D78" i="2"/>
  <c r="C78" i="2"/>
  <c r="J77" i="2"/>
  <c r="I77" i="2"/>
  <c r="D77" i="2"/>
  <c r="C77" i="2"/>
  <c r="J76" i="2"/>
  <c r="I76" i="2"/>
  <c r="D76" i="2"/>
  <c r="C76" i="2"/>
  <c r="J75" i="2"/>
  <c r="I75" i="2"/>
  <c r="D75" i="2"/>
  <c r="C75" i="2"/>
  <c r="J74" i="2"/>
  <c r="I74" i="2"/>
  <c r="D74" i="2"/>
  <c r="C74" i="2"/>
  <c r="J73" i="2"/>
  <c r="I73" i="2"/>
  <c r="D73" i="2"/>
  <c r="C73" i="2"/>
  <c r="J72" i="2"/>
  <c r="I72" i="2"/>
  <c r="D72" i="2"/>
  <c r="C72" i="2"/>
  <c r="J71" i="2"/>
  <c r="I71" i="2"/>
  <c r="D71" i="2"/>
  <c r="C71" i="2"/>
  <c r="J70" i="2"/>
  <c r="I70" i="2"/>
  <c r="D70" i="2"/>
  <c r="C70" i="2"/>
  <c r="J69" i="2"/>
  <c r="I69" i="2"/>
  <c r="D69" i="2"/>
  <c r="C69" i="2"/>
  <c r="J68" i="2"/>
  <c r="I68" i="2"/>
  <c r="D68" i="2"/>
  <c r="C68" i="2"/>
  <c r="J67" i="2"/>
  <c r="I67" i="2"/>
  <c r="D67" i="2"/>
  <c r="C67" i="2"/>
  <c r="J66" i="2"/>
  <c r="I66" i="2"/>
  <c r="D66" i="2"/>
  <c r="C66" i="2"/>
  <c r="J65" i="2"/>
  <c r="I65" i="2"/>
  <c r="D65" i="2"/>
  <c r="C65" i="2"/>
  <c r="J64" i="2"/>
  <c r="I64" i="2"/>
  <c r="D64" i="2"/>
  <c r="C64" i="2"/>
  <c r="J63" i="2"/>
  <c r="I63" i="2"/>
  <c r="D63" i="2"/>
  <c r="C63" i="2"/>
  <c r="J62" i="2"/>
  <c r="I62" i="2"/>
  <c r="D62" i="2"/>
  <c r="C62" i="2"/>
  <c r="J61" i="2"/>
  <c r="I61" i="2"/>
  <c r="D61" i="2"/>
  <c r="C61" i="2"/>
  <c r="J60" i="2"/>
  <c r="I60" i="2"/>
  <c r="D60" i="2"/>
  <c r="C60" i="2"/>
  <c r="J59" i="2"/>
  <c r="I59" i="2"/>
  <c r="D59" i="2"/>
  <c r="C59" i="2"/>
  <c r="J58" i="2"/>
  <c r="I58" i="2"/>
  <c r="D58" i="2"/>
  <c r="C58" i="2"/>
  <c r="J57" i="2"/>
  <c r="I57" i="2"/>
  <c r="D57" i="2"/>
  <c r="C57" i="2"/>
  <c r="J56" i="2"/>
  <c r="I56" i="2"/>
  <c r="D56" i="2"/>
  <c r="C56" i="2"/>
  <c r="J55" i="2"/>
  <c r="I55" i="2"/>
  <c r="D55" i="2"/>
  <c r="C55" i="2"/>
  <c r="J54" i="2"/>
  <c r="I54" i="2"/>
  <c r="D54" i="2"/>
  <c r="C54" i="2"/>
  <c r="J53" i="2"/>
  <c r="I53" i="2"/>
  <c r="D53" i="2"/>
  <c r="C53" i="2"/>
  <c r="J52" i="2"/>
  <c r="I52" i="2"/>
  <c r="D52" i="2"/>
  <c r="C52" i="2"/>
  <c r="J51" i="2"/>
  <c r="I51" i="2"/>
  <c r="D51" i="2"/>
  <c r="C51" i="2"/>
  <c r="J50" i="2"/>
  <c r="I50" i="2"/>
  <c r="D50" i="2"/>
  <c r="C50" i="2"/>
  <c r="J49" i="2"/>
  <c r="I49" i="2"/>
  <c r="D49" i="2"/>
  <c r="C49" i="2"/>
  <c r="J48" i="2"/>
  <c r="I48" i="2"/>
  <c r="D48" i="2"/>
  <c r="C48" i="2"/>
  <c r="J47" i="2"/>
  <c r="I47" i="2"/>
  <c r="D47" i="2"/>
  <c r="C47" i="2"/>
  <c r="J46" i="2"/>
  <c r="I46" i="2"/>
  <c r="D46" i="2"/>
  <c r="C46" i="2"/>
  <c r="J45" i="2"/>
  <c r="I45" i="2"/>
  <c r="D45" i="2"/>
  <c r="C45" i="2"/>
  <c r="J44" i="2"/>
  <c r="I44" i="2"/>
  <c r="D44" i="2"/>
  <c r="C44" i="2"/>
  <c r="J43" i="2"/>
  <c r="I43" i="2"/>
  <c r="D43" i="2"/>
  <c r="C43" i="2"/>
  <c r="J42" i="2"/>
  <c r="I42" i="2"/>
  <c r="D42" i="2"/>
  <c r="C42" i="2"/>
  <c r="J41" i="2"/>
  <c r="I41" i="2"/>
  <c r="D41" i="2"/>
  <c r="C41" i="2"/>
  <c r="J40" i="2"/>
  <c r="I40" i="2"/>
  <c r="D40" i="2"/>
  <c r="C40" i="2"/>
  <c r="J39" i="2"/>
  <c r="I39" i="2"/>
  <c r="D39" i="2"/>
  <c r="C39" i="2"/>
  <c r="J38" i="2"/>
  <c r="I38" i="2"/>
  <c r="D38" i="2"/>
  <c r="C38" i="2"/>
  <c r="J37" i="2"/>
  <c r="I37" i="2"/>
  <c r="D37" i="2"/>
  <c r="C37" i="2"/>
  <c r="J36" i="2"/>
  <c r="I36" i="2"/>
  <c r="D36" i="2"/>
  <c r="C36" i="2"/>
  <c r="J35" i="2"/>
  <c r="I35" i="2"/>
  <c r="D35" i="2"/>
  <c r="C35" i="2"/>
  <c r="J34" i="2"/>
  <c r="I34" i="2"/>
  <c r="D34" i="2"/>
  <c r="C34" i="2"/>
  <c r="J33" i="2"/>
  <c r="I33" i="2"/>
  <c r="D33" i="2"/>
  <c r="C33" i="2"/>
  <c r="J32" i="2"/>
  <c r="I32" i="2"/>
  <c r="D32" i="2"/>
  <c r="C32" i="2"/>
  <c r="J31" i="2"/>
  <c r="I31" i="2"/>
  <c r="D31" i="2"/>
  <c r="C31" i="2"/>
  <c r="J30" i="2"/>
  <c r="I30" i="2"/>
  <c r="D30" i="2"/>
  <c r="C30" i="2"/>
  <c r="J29" i="2"/>
  <c r="I29" i="2"/>
  <c r="D29" i="2"/>
  <c r="C29" i="2"/>
  <c r="J28" i="2"/>
  <c r="I28" i="2"/>
  <c r="D28" i="2"/>
  <c r="C28" i="2"/>
  <c r="J27" i="2"/>
  <c r="I27" i="2"/>
  <c r="D27" i="2"/>
  <c r="C27" i="2"/>
  <c r="J26" i="2"/>
  <c r="I26" i="2"/>
  <c r="D26" i="2"/>
  <c r="C26" i="2"/>
  <c r="J25" i="2"/>
  <c r="I25" i="2"/>
  <c r="D25" i="2"/>
  <c r="C25" i="2"/>
  <c r="J24" i="2"/>
  <c r="I24" i="2"/>
  <c r="D24" i="2"/>
  <c r="C24" i="2"/>
  <c r="J23" i="2"/>
  <c r="I23" i="2"/>
  <c r="D23" i="2"/>
  <c r="C23" i="2"/>
  <c r="J22" i="2"/>
  <c r="I22" i="2"/>
  <c r="D22" i="2"/>
  <c r="C22" i="2"/>
  <c r="J21" i="2"/>
  <c r="I21" i="2"/>
  <c r="D21" i="2"/>
  <c r="C21" i="2"/>
  <c r="J20" i="2"/>
  <c r="I20" i="2"/>
  <c r="D20" i="2"/>
  <c r="C20" i="2"/>
  <c r="J19" i="2"/>
  <c r="I19" i="2"/>
  <c r="D19" i="2"/>
  <c r="C19" i="2"/>
  <c r="J18" i="2"/>
  <c r="I18" i="2"/>
  <c r="D18" i="2"/>
  <c r="C18" i="2"/>
  <c r="J17" i="2"/>
  <c r="I17" i="2"/>
  <c r="D17" i="2"/>
  <c r="C17" i="2"/>
  <c r="J16" i="2"/>
  <c r="I16" i="2"/>
  <c r="D16" i="2"/>
  <c r="C16" i="2"/>
  <c r="J15" i="2"/>
  <c r="I15" i="2"/>
  <c r="D15" i="2"/>
  <c r="C15" i="2"/>
  <c r="J14" i="2"/>
  <c r="I14" i="2"/>
  <c r="D14" i="2"/>
  <c r="C14" i="2"/>
  <c r="J13" i="2"/>
  <c r="I13" i="2"/>
  <c r="D13" i="2"/>
  <c r="C13" i="2"/>
  <c r="J12" i="2"/>
  <c r="I12" i="2"/>
  <c r="D12" i="2"/>
  <c r="C12" i="2"/>
  <c r="J11" i="2"/>
  <c r="I11" i="2"/>
  <c r="D11" i="2"/>
  <c r="C11" i="2"/>
  <c r="J10" i="2"/>
  <c r="I10" i="2"/>
  <c r="D10" i="2"/>
  <c r="C10" i="2"/>
  <c r="J9" i="2"/>
  <c r="I9" i="2"/>
  <c r="D9" i="2"/>
  <c r="C9" i="2"/>
  <c r="J8" i="2"/>
  <c r="I8" i="2"/>
  <c r="D8" i="2"/>
  <c r="C8" i="2"/>
  <c r="J7" i="2"/>
  <c r="I7" i="2"/>
  <c r="D7" i="2"/>
  <c r="C7" i="2"/>
  <c r="J6" i="2"/>
  <c r="I6" i="2"/>
  <c r="D6" i="2"/>
  <c r="C6" i="2"/>
  <c r="J5" i="2"/>
  <c r="I5" i="2"/>
  <c r="D5" i="2"/>
  <c r="C5" i="2"/>
  <c r="J4" i="2"/>
  <c r="I4" i="2"/>
  <c r="D4" i="2"/>
  <c r="C4" i="2"/>
  <c r="J3" i="2"/>
  <c r="I3" i="2"/>
  <c r="D3" i="2"/>
  <c r="C3" i="2"/>
  <c r="I202" i="1"/>
  <c r="H202" i="1"/>
  <c r="I201" i="1"/>
  <c r="H201" i="1"/>
  <c r="I200" i="1"/>
  <c r="H200" i="1"/>
  <c r="I199" i="1"/>
  <c r="H199" i="1"/>
  <c r="I198" i="1"/>
  <c r="H198" i="1"/>
  <c r="I197" i="1"/>
  <c r="H197" i="1"/>
  <c r="I196" i="1"/>
  <c r="H196" i="1"/>
  <c r="I195" i="1"/>
  <c r="H195" i="1"/>
  <c r="I194" i="1"/>
  <c r="H194" i="1"/>
  <c r="I193" i="1"/>
  <c r="H193" i="1"/>
  <c r="I192" i="1"/>
  <c r="H192" i="1"/>
  <c r="I191" i="1"/>
  <c r="H191" i="1"/>
  <c r="I190" i="1"/>
  <c r="H190" i="1"/>
  <c r="I189" i="1"/>
  <c r="H189" i="1"/>
  <c r="I188" i="1"/>
  <c r="H188" i="1"/>
  <c r="I187" i="1"/>
  <c r="H187" i="1"/>
  <c r="I186" i="1"/>
  <c r="H186" i="1"/>
  <c r="I185" i="1"/>
  <c r="H185" i="1"/>
  <c r="I184" i="1"/>
  <c r="H184" i="1"/>
  <c r="I183" i="1"/>
  <c r="H183" i="1"/>
  <c r="I182" i="1"/>
  <c r="H182" i="1"/>
  <c r="I181" i="1"/>
  <c r="H181" i="1"/>
  <c r="I180" i="1"/>
  <c r="H180" i="1"/>
  <c r="I179" i="1"/>
  <c r="H179" i="1"/>
  <c r="I178" i="1"/>
  <c r="H178" i="1"/>
  <c r="I177" i="1"/>
  <c r="H177" i="1"/>
  <c r="I176" i="1"/>
  <c r="H176" i="1"/>
  <c r="I175" i="1"/>
  <c r="H175" i="1"/>
  <c r="I174" i="1"/>
  <c r="H174" i="1"/>
  <c r="I173" i="1"/>
  <c r="H173" i="1"/>
  <c r="I172" i="1"/>
  <c r="H172" i="1"/>
  <c r="I171" i="1"/>
  <c r="H171" i="1"/>
  <c r="I170" i="1"/>
  <c r="H170" i="1"/>
  <c r="I169" i="1"/>
  <c r="H169" i="1"/>
  <c r="I168" i="1"/>
  <c r="H168" i="1"/>
  <c r="I167" i="1"/>
  <c r="H167" i="1"/>
  <c r="I166" i="1"/>
  <c r="H166" i="1"/>
  <c r="I165" i="1"/>
  <c r="H165" i="1"/>
  <c r="I164" i="1"/>
  <c r="H164" i="1"/>
  <c r="I163" i="1"/>
  <c r="H163" i="1"/>
  <c r="I162" i="1"/>
  <c r="H162" i="1"/>
  <c r="I161" i="1"/>
  <c r="H161" i="1"/>
  <c r="I160" i="1"/>
  <c r="H160" i="1"/>
  <c r="I159" i="1"/>
  <c r="H159" i="1"/>
  <c r="I158" i="1"/>
  <c r="H158" i="1"/>
  <c r="I157" i="1"/>
  <c r="H157" i="1"/>
  <c r="I156" i="1"/>
  <c r="H156" i="1"/>
  <c r="I155" i="1"/>
  <c r="H155" i="1"/>
  <c r="I154" i="1"/>
  <c r="H154" i="1"/>
  <c r="I153" i="1"/>
  <c r="H153" i="1"/>
  <c r="I152" i="1"/>
  <c r="H152" i="1"/>
  <c r="I151" i="1"/>
  <c r="H151" i="1"/>
  <c r="I150" i="1"/>
  <c r="H150" i="1"/>
  <c r="I149" i="1"/>
  <c r="H149" i="1"/>
  <c r="I148" i="1"/>
  <c r="H148" i="1"/>
  <c r="I147" i="1"/>
  <c r="H147" i="1"/>
  <c r="I146" i="1"/>
  <c r="H146" i="1"/>
  <c r="I145" i="1"/>
  <c r="H145" i="1"/>
  <c r="I144" i="1"/>
  <c r="H144" i="1"/>
  <c r="I143" i="1"/>
  <c r="H143" i="1"/>
  <c r="I142" i="1"/>
  <c r="H142" i="1"/>
  <c r="I141" i="1"/>
  <c r="H141" i="1"/>
  <c r="I140" i="1"/>
  <c r="H140" i="1"/>
  <c r="I139" i="1"/>
  <c r="H139" i="1"/>
  <c r="I138" i="1"/>
  <c r="H138" i="1"/>
  <c r="I137" i="1"/>
  <c r="H137" i="1"/>
  <c r="I136" i="1"/>
  <c r="H136" i="1"/>
  <c r="I135" i="1"/>
  <c r="H135" i="1"/>
  <c r="I134" i="1"/>
  <c r="H134" i="1"/>
  <c r="I133" i="1"/>
  <c r="H133" i="1"/>
  <c r="I132" i="1"/>
  <c r="H132" i="1"/>
  <c r="I131" i="1"/>
  <c r="H131" i="1"/>
  <c r="I130" i="1"/>
  <c r="H130" i="1"/>
  <c r="I129" i="1"/>
  <c r="H129" i="1"/>
  <c r="I128" i="1"/>
  <c r="H128" i="1"/>
  <c r="I127" i="1"/>
  <c r="H127" i="1"/>
  <c r="I126" i="1"/>
  <c r="H126" i="1"/>
  <c r="I125" i="1"/>
  <c r="H125" i="1"/>
  <c r="I124" i="1"/>
  <c r="H124" i="1"/>
  <c r="I123" i="1"/>
  <c r="H123" i="1"/>
  <c r="I122" i="1"/>
  <c r="H122" i="1"/>
  <c r="I121" i="1"/>
  <c r="H121" i="1"/>
  <c r="I120" i="1"/>
  <c r="H120" i="1"/>
  <c r="I119" i="1"/>
  <c r="H119" i="1"/>
  <c r="I118" i="1"/>
  <c r="H118" i="1"/>
  <c r="I117" i="1"/>
  <c r="H117" i="1"/>
  <c r="I116" i="1"/>
  <c r="H116" i="1"/>
  <c r="I115" i="1"/>
  <c r="H115" i="1"/>
  <c r="I114" i="1"/>
  <c r="H114" i="1"/>
  <c r="I113" i="1"/>
  <c r="H113" i="1"/>
  <c r="I112" i="1"/>
  <c r="H112" i="1"/>
  <c r="I111" i="1"/>
  <c r="H111" i="1"/>
  <c r="I110" i="1"/>
  <c r="H110" i="1"/>
  <c r="I109" i="1"/>
  <c r="H109" i="1"/>
  <c r="I108" i="1"/>
  <c r="H108" i="1"/>
  <c r="I107" i="1"/>
  <c r="H107" i="1"/>
  <c r="I106" i="1"/>
  <c r="H106" i="1"/>
  <c r="I105" i="1"/>
  <c r="H105" i="1"/>
  <c r="I104" i="1"/>
  <c r="H104" i="1"/>
  <c r="I103" i="1"/>
  <c r="H103" i="1"/>
  <c r="I102" i="1"/>
  <c r="H102" i="1"/>
  <c r="I101" i="1"/>
  <c r="H101" i="1"/>
  <c r="I100" i="1"/>
  <c r="H100" i="1"/>
  <c r="I99" i="1"/>
  <c r="H99" i="1"/>
  <c r="I98" i="1"/>
  <c r="H98" i="1"/>
  <c r="I97" i="1"/>
  <c r="H97" i="1"/>
  <c r="I96" i="1"/>
  <c r="H96" i="1"/>
  <c r="I95" i="1"/>
  <c r="H95" i="1"/>
  <c r="I94" i="1"/>
  <c r="H94" i="1"/>
  <c r="I93" i="1"/>
  <c r="H93" i="1"/>
  <c r="I92" i="1"/>
  <c r="H92" i="1"/>
  <c r="I91" i="1"/>
  <c r="H91" i="1"/>
  <c r="I90" i="1"/>
  <c r="H90" i="1"/>
  <c r="I89" i="1"/>
  <c r="H89" i="1"/>
  <c r="I88" i="1"/>
  <c r="H88" i="1"/>
  <c r="I87" i="1"/>
  <c r="H87" i="1"/>
  <c r="I86" i="1"/>
  <c r="H86" i="1"/>
  <c r="I85" i="1"/>
  <c r="H85" i="1"/>
  <c r="I84" i="1"/>
  <c r="H84" i="1"/>
  <c r="I83" i="1"/>
  <c r="H83" i="1"/>
  <c r="I82" i="1"/>
  <c r="H82" i="1"/>
  <c r="I81" i="1"/>
  <c r="H81" i="1"/>
  <c r="I80" i="1"/>
  <c r="H80" i="1"/>
  <c r="I79" i="1"/>
  <c r="H79" i="1"/>
  <c r="I78" i="1"/>
  <c r="H78" i="1"/>
  <c r="I77" i="1"/>
  <c r="H77" i="1"/>
  <c r="I76" i="1"/>
  <c r="H76" i="1"/>
  <c r="I75" i="1"/>
  <c r="H75" i="1"/>
  <c r="I74" i="1"/>
  <c r="H74" i="1"/>
  <c r="I73" i="1"/>
  <c r="H73" i="1"/>
  <c r="I72" i="1"/>
  <c r="H72" i="1"/>
  <c r="I71" i="1"/>
  <c r="H71" i="1"/>
  <c r="I70" i="1"/>
  <c r="H70" i="1"/>
  <c r="I69" i="1"/>
  <c r="H69" i="1"/>
  <c r="I68" i="1"/>
  <c r="H68" i="1"/>
  <c r="I67" i="1"/>
  <c r="H67" i="1"/>
  <c r="I66" i="1"/>
  <c r="H66" i="1"/>
  <c r="I65" i="1"/>
  <c r="H65" i="1"/>
  <c r="I64" i="1"/>
  <c r="H64" i="1"/>
  <c r="I63" i="1"/>
  <c r="H63" i="1"/>
  <c r="I62" i="1"/>
  <c r="H62" i="1"/>
  <c r="I61" i="1"/>
  <c r="H61" i="1"/>
  <c r="I60" i="1"/>
  <c r="H60" i="1"/>
  <c r="H59" i="1"/>
  <c r="I58" i="1"/>
  <c r="H58" i="1"/>
  <c r="I57" i="1"/>
  <c r="H57" i="1"/>
  <c r="I56" i="1"/>
  <c r="H56" i="1"/>
  <c r="I55" i="1"/>
  <c r="H55" i="1"/>
  <c r="I54" i="1"/>
  <c r="H54" i="1"/>
  <c r="I53" i="1"/>
  <c r="H53" i="1"/>
  <c r="I52" i="1"/>
  <c r="H52" i="1"/>
  <c r="I51" i="1"/>
  <c r="H51" i="1"/>
  <c r="I50" i="1"/>
  <c r="H50" i="1"/>
  <c r="I49" i="1"/>
  <c r="H49" i="1"/>
  <c r="I48" i="1"/>
  <c r="H48" i="1"/>
  <c r="I47" i="1"/>
  <c r="H47" i="1"/>
  <c r="I46" i="1"/>
  <c r="H46" i="1"/>
  <c r="I45" i="1"/>
  <c r="H45" i="1"/>
  <c r="I44" i="1"/>
  <c r="H44" i="1"/>
  <c r="I43" i="1"/>
  <c r="H43" i="1"/>
  <c r="I42" i="1"/>
  <c r="H42" i="1"/>
  <c r="I41" i="1"/>
  <c r="H41" i="1"/>
  <c r="I40" i="1"/>
  <c r="H40" i="1"/>
  <c r="I39" i="1"/>
  <c r="H39" i="1"/>
  <c r="I38" i="1"/>
  <c r="H38" i="1"/>
  <c r="I37" i="1"/>
  <c r="H37" i="1"/>
  <c r="I36" i="1"/>
  <c r="H36" i="1"/>
  <c r="I35" i="1"/>
  <c r="H35" i="1"/>
  <c r="I34" i="1"/>
  <c r="H34" i="1"/>
  <c r="I33" i="1"/>
  <c r="H33" i="1"/>
  <c r="I32" i="1"/>
  <c r="H32" i="1"/>
  <c r="I31" i="1"/>
  <c r="H31" i="1"/>
  <c r="I30" i="1"/>
  <c r="H30" i="1"/>
  <c r="I29" i="1"/>
  <c r="H29" i="1"/>
  <c r="I28" i="1"/>
  <c r="H28" i="1"/>
  <c r="H27" i="1"/>
  <c r="I26" i="1"/>
  <c r="H26" i="1"/>
  <c r="I25" i="1"/>
  <c r="H25" i="1"/>
  <c r="I24" i="1"/>
  <c r="H24" i="1"/>
  <c r="I23" i="1"/>
  <c r="H23" i="1"/>
  <c r="I22" i="1"/>
  <c r="H22" i="1"/>
  <c r="I21" i="1"/>
  <c r="H21" i="1"/>
  <c r="I20" i="1"/>
  <c r="H20" i="1"/>
  <c r="I19" i="1"/>
  <c r="H19" i="1"/>
  <c r="I18" i="1"/>
  <c r="H18" i="1"/>
  <c r="I17" i="1"/>
  <c r="H17" i="1"/>
  <c r="I16" i="1"/>
  <c r="H16" i="1"/>
  <c r="I15" i="1"/>
  <c r="H15" i="1"/>
  <c r="I14" i="1"/>
  <c r="H14" i="1"/>
  <c r="I13" i="1"/>
  <c r="H13" i="1"/>
  <c r="I12" i="1"/>
  <c r="H12" i="1"/>
  <c r="I11" i="1"/>
  <c r="H11" i="1"/>
  <c r="I10" i="1"/>
  <c r="H10" i="1"/>
  <c r="I9" i="1"/>
  <c r="H9" i="1"/>
  <c r="I8" i="1"/>
  <c r="H8" i="1"/>
  <c r="I7" i="1"/>
  <c r="H7" i="1"/>
  <c r="I6" i="1"/>
  <c r="H6" i="1"/>
  <c r="I5" i="1"/>
  <c r="H5" i="1"/>
  <c r="I4" i="1"/>
  <c r="H4" i="1"/>
  <c r="I3" i="1"/>
  <c r="H3" i="1"/>
</calcChain>
</file>

<file path=xl/sharedStrings.xml><?xml version="1.0" encoding="utf-8"?>
<sst xmlns="http://schemas.openxmlformats.org/spreadsheetml/2006/main" count="2688" uniqueCount="903">
  <si>
    <t>AppointmentID</t>
  </si>
  <si>
    <t>PatientID</t>
  </si>
  <si>
    <t>DoctorID</t>
  </si>
  <si>
    <t>Department</t>
  </si>
  <si>
    <t>Date</t>
  </si>
  <si>
    <t>Time</t>
  </si>
  <si>
    <t>Status</t>
  </si>
  <si>
    <t>P96099</t>
  </si>
  <si>
    <t>D26</t>
  </si>
  <si>
    <t>Cardiology</t>
  </si>
  <si>
    <t>A7515</t>
  </si>
  <si>
    <t>P16262</t>
  </si>
  <si>
    <t>D1</t>
  </si>
  <si>
    <t>Orthopedics</t>
  </si>
  <si>
    <t>No Show</t>
  </si>
  <si>
    <t>A7537</t>
  </si>
  <si>
    <t>P99601</t>
  </si>
  <si>
    <t>D30</t>
  </si>
  <si>
    <t>Completed</t>
  </si>
  <si>
    <t>A8866</t>
  </si>
  <si>
    <t>P55235</t>
  </si>
  <si>
    <t>Neurology</t>
  </si>
  <si>
    <t>Rescheduled</t>
  </si>
  <si>
    <t>A3039</t>
  </si>
  <si>
    <t>P93372</t>
  </si>
  <si>
    <t>D23</t>
  </si>
  <si>
    <t>Pediatric</t>
  </si>
  <si>
    <t>Cancelled</t>
  </si>
  <si>
    <t>A3237</t>
  </si>
  <si>
    <t>P84444</t>
  </si>
  <si>
    <t>A8127</t>
  </si>
  <si>
    <t>P41013</t>
  </si>
  <si>
    <t>D24</t>
  </si>
  <si>
    <t>A7025</t>
  </si>
  <si>
    <t>P17235</t>
  </si>
  <si>
    <t>D10</t>
  </si>
  <si>
    <t>A8462</t>
  </si>
  <si>
    <t>P35768</t>
  </si>
  <si>
    <t>D8</t>
  </si>
  <si>
    <t>A9018</t>
  </si>
  <si>
    <t>P28832</t>
  </si>
  <si>
    <t>D14</t>
  </si>
  <si>
    <t>A7791</t>
  </si>
  <si>
    <t>P29680</t>
  </si>
  <si>
    <t>D28</t>
  </si>
  <si>
    <t>A4362</t>
  </si>
  <si>
    <t>P93978</t>
  </si>
  <si>
    <t>D5</t>
  </si>
  <si>
    <t>P83760</t>
  </si>
  <si>
    <t>A1132</t>
  </si>
  <si>
    <t>P41254</t>
  </si>
  <si>
    <t>A6499</t>
  </si>
  <si>
    <t>P73818</t>
  </si>
  <si>
    <t>D6</t>
  </si>
  <si>
    <t>A2196</t>
  </si>
  <si>
    <t>P79312</t>
  </si>
  <si>
    <t>A7135</t>
  </si>
  <si>
    <t>P82827</t>
  </si>
  <si>
    <t>A8788</t>
  </si>
  <si>
    <t>P25878</t>
  </si>
  <si>
    <t>A1284</t>
  </si>
  <si>
    <t>P93291</t>
  </si>
  <si>
    <t>A7527</t>
  </si>
  <si>
    <t>P14299</t>
  </si>
  <si>
    <t>D29</t>
  </si>
  <si>
    <t>A5514</t>
  </si>
  <si>
    <t>P90461</t>
  </si>
  <si>
    <t>D15</t>
  </si>
  <si>
    <t>Oncology</t>
  </si>
  <si>
    <t>A4853</t>
  </si>
  <si>
    <t>P77174</t>
  </si>
  <si>
    <t>D11</t>
  </si>
  <si>
    <t>A4504</t>
  </si>
  <si>
    <t>P38694</t>
  </si>
  <si>
    <t>General Medicine</t>
  </si>
  <si>
    <t>A2106</t>
  </si>
  <si>
    <t>P45916</t>
  </si>
  <si>
    <t>D25</t>
  </si>
  <si>
    <t>P98707</t>
  </si>
  <si>
    <t>D20</t>
  </si>
  <si>
    <t>A6156</t>
  </si>
  <si>
    <t>P68619</t>
  </si>
  <si>
    <t>A2963</t>
  </si>
  <si>
    <t>P11071</t>
  </si>
  <si>
    <t>D13</t>
  </si>
  <si>
    <t>A1511</t>
  </si>
  <si>
    <t>P18878</t>
  </si>
  <si>
    <t>D27</t>
  </si>
  <si>
    <t>A1949</t>
  </si>
  <si>
    <t>P88817</t>
  </si>
  <si>
    <t>A9088</t>
  </si>
  <si>
    <t>P70452</t>
  </si>
  <si>
    <t>D7</t>
  </si>
  <si>
    <t>A1384</t>
  </si>
  <si>
    <t>P79213</t>
  </si>
  <si>
    <t>A4140</t>
  </si>
  <si>
    <t>P92292</t>
  </si>
  <si>
    <t>D17</t>
  </si>
  <si>
    <t>A6170</t>
  </si>
  <si>
    <t>P46858</t>
  </si>
  <si>
    <t>A5704</t>
  </si>
  <si>
    <t>P10337</t>
  </si>
  <si>
    <t>D12</t>
  </si>
  <si>
    <t>A1762</t>
  </si>
  <si>
    <t>P76416</t>
  </si>
  <si>
    <t>A3377</t>
  </si>
  <si>
    <t>P47558</t>
  </si>
  <si>
    <t>A7484</t>
  </si>
  <si>
    <t>P10851</t>
  </si>
  <si>
    <t>A7950</t>
  </si>
  <si>
    <t>P70960</t>
  </si>
  <si>
    <t>A4062</t>
  </si>
  <si>
    <t>P56742</t>
  </si>
  <si>
    <t>P62667</t>
  </si>
  <si>
    <t>A7608</t>
  </si>
  <si>
    <t>P30132</t>
  </si>
  <si>
    <t>A6966</t>
  </si>
  <si>
    <t>P43686</t>
  </si>
  <si>
    <t>D9</t>
  </si>
  <si>
    <t>A8149</t>
  </si>
  <si>
    <t>P43188</t>
  </si>
  <si>
    <t>D22</t>
  </si>
  <si>
    <t>A8665</t>
  </si>
  <si>
    <t>P35517</t>
  </si>
  <si>
    <t>D16</t>
  </si>
  <si>
    <t>A6187</t>
  </si>
  <si>
    <t>P87789</t>
  </si>
  <si>
    <t>D19</t>
  </si>
  <si>
    <t>A9961</t>
  </si>
  <si>
    <t>P76847</t>
  </si>
  <si>
    <t>A2974</t>
  </si>
  <si>
    <t>P97899</t>
  </si>
  <si>
    <t>A5835</t>
  </si>
  <si>
    <t>P67499</t>
  </si>
  <si>
    <t>D4</t>
  </si>
  <si>
    <t>A6947</t>
  </si>
  <si>
    <t>P22024</t>
  </si>
  <si>
    <t>A1148</t>
  </si>
  <si>
    <t>P61654</t>
  </si>
  <si>
    <t>A9073</t>
  </si>
  <si>
    <t>P25059</t>
  </si>
  <si>
    <t>A6922</t>
  </si>
  <si>
    <t>P80104</t>
  </si>
  <si>
    <t>A9724</t>
  </si>
  <si>
    <t>P89217</t>
  </si>
  <si>
    <t>A7514</t>
  </si>
  <si>
    <t>P40896</t>
  </si>
  <si>
    <t>A9602</t>
  </si>
  <si>
    <t>P93573</t>
  </si>
  <si>
    <t>A3495</t>
  </si>
  <si>
    <t>P27259</t>
  </si>
  <si>
    <t>D3</t>
  </si>
  <si>
    <t>P86378</t>
  </si>
  <si>
    <t>A9488</t>
  </si>
  <si>
    <t>P11866</t>
  </si>
  <si>
    <t>A5762</t>
  </si>
  <si>
    <t>P82148</t>
  </si>
  <si>
    <t>A8076</t>
  </si>
  <si>
    <t>P96356</t>
  </si>
  <si>
    <t>A9964</t>
  </si>
  <si>
    <t>P95475</t>
  </si>
  <si>
    <t>A8328</t>
  </si>
  <si>
    <t>P24760</t>
  </si>
  <si>
    <t>A3096</t>
  </si>
  <si>
    <t>P94013</t>
  </si>
  <si>
    <t>A5851</t>
  </si>
  <si>
    <t>P28262</t>
  </si>
  <si>
    <t>A9029</t>
  </si>
  <si>
    <t>P27012</t>
  </si>
  <si>
    <t>A5016</t>
  </si>
  <si>
    <t>P42600</t>
  </si>
  <si>
    <t>A8410</t>
  </si>
  <si>
    <t>P59519</t>
  </si>
  <si>
    <t>A6602</t>
  </si>
  <si>
    <t>P87869</t>
  </si>
  <si>
    <t>P14071</t>
  </si>
  <si>
    <t>D2</t>
  </si>
  <si>
    <t>A4630</t>
  </si>
  <si>
    <t>P57426</t>
  </si>
  <si>
    <t>A7337</t>
  </si>
  <si>
    <t>P77563</t>
  </si>
  <si>
    <t>A6960</t>
  </si>
  <si>
    <t>P29377</t>
  </si>
  <si>
    <t>A6763</t>
  </si>
  <si>
    <t>P68223</t>
  </si>
  <si>
    <t>A2399</t>
  </si>
  <si>
    <t>P55949</t>
  </si>
  <si>
    <t>A7962</t>
  </si>
  <si>
    <t>P23588</t>
  </si>
  <si>
    <t>A2839</t>
  </si>
  <si>
    <t>P73075</t>
  </si>
  <si>
    <t>A4322</t>
  </si>
  <si>
    <t>P82492</t>
  </si>
  <si>
    <t>A4269</t>
  </si>
  <si>
    <t>P77493</t>
  </si>
  <si>
    <t>A2273</t>
  </si>
  <si>
    <t>P22316</t>
  </si>
  <si>
    <t>A5011</t>
  </si>
  <si>
    <t>P49994</t>
  </si>
  <si>
    <t>A1280</t>
  </si>
  <si>
    <t>P71033</t>
  </si>
  <si>
    <t>A4434</t>
  </si>
  <si>
    <t>P28668</t>
  </si>
  <si>
    <t>A5929</t>
  </si>
  <si>
    <t>P76574</t>
  </si>
  <si>
    <t>A1107</t>
  </si>
  <si>
    <t>P34541</t>
  </si>
  <si>
    <t>D18</t>
  </si>
  <si>
    <t>A8154</t>
  </si>
  <si>
    <t>P28861</t>
  </si>
  <si>
    <t>A3997</t>
  </si>
  <si>
    <t>P11217</t>
  </si>
  <si>
    <t>A1887</t>
  </si>
  <si>
    <t>P56741</t>
  </si>
  <si>
    <t>A2811</t>
  </si>
  <si>
    <t>P19592</t>
  </si>
  <si>
    <t>A7866</t>
  </si>
  <si>
    <t>P94928</t>
  </si>
  <si>
    <t>P50275</t>
  </si>
  <si>
    <t>A4066</t>
  </si>
  <si>
    <t>P73844</t>
  </si>
  <si>
    <t>A1698</t>
  </si>
  <si>
    <t>P50711</t>
  </si>
  <si>
    <t>A9430</t>
  </si>
  <si>
    <t>P30920</t>
  </si>
  <si>
    <t>A4495</t>
  </si>
  <si>
    <t>P26650</t>
  </si>
  <si>
    <t>A3333</t>
  </si>
  <si>
    <t>P22791</t>
  </si>
  <si>
    <t>A5600</t>
  </si>
  <si>
    <t>P17310</t>
  </si>
  <si>
    <t>A4561</t>
  </si>
  <si>
    <t>P61087</t>
  </si>
  <si>
    <t>A1739</t>
  </si>
  <si>
    <t>P81824</t>
  </si>
  <si>
    <t>A2109</t>
  </si>
  <si>
    <t>P24131</t>
  </si>
  <si>
    <t>D21</t>
  </si>
  <si>
    <t>A1157</t>
  </si>
  <si>
    <t>P38330</t>
  </si>
  <si>
    <t>A6884</t>
  </si>
  <si>
    <t>P65114</t>
  </si>
  <si>
    <t>A4146</t>
  </si>
  <si>
    <t>P88218</t>
  </si>
  <si>
    <t>A3067</t>
  </si>
  <si>
    <t>P34644</t>
  </si>
  <si>
    <t>A4312</t>
  </si>
  <si>
    <t>P29322</t>
  </si>
  <si>
    <t>A8481</t>
  </si>
  <si>
    <t>P64103</t>
  </si>
  <si>
    <t>A8951</t>
  </si>
  <si>
    <t>P31843</t>
  </si>
  <si>
    <t>A6060</t>
  </si>
  <si>
    <t>P33026</t>
  </si>
  <si>
    <t>A9814</t>
  </si>
  <si>
    <t>P47436</t>
  </si>
  <si>
    <t>A9209</t>
  </si>
  <si>
    <t>P48965</t>
  </si>
  <si>
    <t>A4611</t>
  </si>
  <si>
    <t>P20771</t>
  </si>
  <si>
    <t>A9807</t>
  </si>
  <si>
    <t>P32966</t>
  </si>
  <si>
    <t>A1390</t>
  </si>
  <si>
    <t>P65077</t>
  </si>
  <si>
    <t>A8552</t>
  </si>
  <si>
    <t>P30147</t>
  </si>
  <si>
    <t>A2077</t>
  </si>
  <si>
    <t>P54890</t>
  </si>
  <si>
    <t>A4393</t>
  </si>
  <si>
    <t>P77589</t>
  </si>
  <si>
    <t>A9429</t>
  </si>
  <si>
    <t>P59917</t>
  </si>
  <si>
    <t>A9519</t>
  </si>
  <si>
    <t>P89260</t>
  </si>
  <si>
    <t>A3483</t>
  </si>
  <si>
    <t>P22612</t>
  </si>
  <si>
    <t>A9319</t>
  </si>
  <si>
    <t>P10983</t>
  </si>
  <si>
    <t>A7880</t>
  </si>
  <si>
    <t>P61404</t>
  </si>
  <si>
    <t>P48563</t>
  </si>
  <si>
    <t>A8498</t>
  </si>
  <si>
    <t>P68408</t>
  </si>
  <si>
    <t>A6824</t>
  </si>
  <si>
    <t>P80709</t>
  </si>
  <si>
    <t>A1087</t>
  </si>
  <si>
    <t>P22483</t>
  </si>
  <si>
    <t>A4414</t>
  </si>
  <si>
    <t>P29433</t>
  </si>
  <si>
    <t>A3515</t>
  </si>
  <si>
    <t>P81174</t>
  </si>
  <si>
    <t>A2655</t>
  </si>
  <si>
    <t>P63392</t>
  </si>
  <si>
    <t>A3613</t>
  </si>
  <si>
    <t>P24186</t>
  </si>
  <si>
    <t>A8377</t>
  </si>
  <si>
    <t>P12075</t>
  </si>
  <si>
    <t>A6529</t>
  </si>
  <si>
    <t>P36565</t>
  </si>
  <si>
    <t>A2906</t>
  </si>
  <si>
    <t>P17033</t>
  </si>
  <si>
    <t>A2994</t>
  </si>
  <si>
    <t>P53406</t>
  </si>
  <si>
    <t>A6194</t>
  </si>
  <si>
    <t>P74577</t>
  </si>
  <si>
    <t>A5675</t>
  </si>
  <si>
    <t>P54686</t>
  </si>
  <si>
    <t>A7625</t>
  </si>
  <si>
    <t>P15042</t>
  </si>
  <si>
    <t>A2478</t>
  </si>
  <si>
    <t>P66658</t>
  </si>
  <si>
    <t>A3419</t>
  </si>
  <si>
    <t>P46158</t>
  </si>
  <si>
    <t>A8571</t>
  </si>
  <si>
    <t>P47910</t>
  </si>
  <si>
    <t>A5158</t>
  </si>
  <si>
    <t>P69894</t>
  </si>
  <si>
    <t>A9474</t>
  </si>
  <si>
    <t>P86247</t>
  </si>
  <si>
    <t>A3302</t>
  </si>
  <si>
    <t>P42193</t>
  </si>
  <si>
    <t>A8884</t>
  </si>
  <si>
    <t>P29032</t>
  </si>
  <si>
    <t>A4568</t>
  </si>
  <si>
    <t>P72811</t>
  </si>
  <si>
    <t>A4659</t>
  </si>
  <si>
    <t>P96259</t>
  </si>
  <si>
    <t>A2509</t>
  </si>
  <si>
    <t>P44251</t>
  </si>
  <si>
    <t>A5133</t>
  </si>
  <si>
    <t>P16884</t>
  </si>
  <si>
    <t>A5428</t>
  </si>
  <si>
    <t>P81817</t>
  </si>
  <si>
    <t>A6482</t>
  </si>
  <si>
    <t>P77843</t>
  </si>
  <si>
    <t>A3214</t>
  </si>
  <si>
    <t>P57937</t>
  </si>
  <si>
    <t>P31668</t>
  </si>
  <si>
    <t>A9946</t>
  </si>
  <si>
    <t>P82099</t>
  </si>
  <si>
    <t>A1914</t>
  </si>
  <si>
    <t>P94085</t>
  </si>
  <si>
    <t>A8524</t>
  </si>
  <si>
    <t>P50596</t>
  </si>
  <si>
    <t>A2924</t>
  </si>
  <si>
    <t>P52297</t>
  </si>
  <si>
    <t>A7356</t>
  </si>
  <si>
    <t>P69830</t>
  </si>
  <si>
    <t>A3207</t>
  </si>
  <si>
    <t>P95953</t>
  </si>
  <si>
    <t>A8095</t>
  </si>
  <si>
    <t>P84949</t>
  </si>
  <si>
    <t>A8676</t>
  </si>
  <si>
    <t>P53519</t>
  </si>
  <si>
    <t>A6110</t>
  </si>
  <si>
    <t>P38037</t>
  </si>
  <si>
    <t>A9091</t>
  </si>
  <si>
    <t>P28397</t>
  </si>
  <si>
    <t>A7078</t>
  </si>
  <si>
    <t>P41694</t>
  </si>
  <si>
    <t>A6318</t>
  </si>
  <si>
    <t>P87617</t>
  </si>
  <si>
    <t>A2447</t>
  </si>
  <si>
    <t>P28106</t>
  </si>
  <si>
    <t>A7151</t>
  </si>
  <si>
    <t>P81675</t>
  </si>
  <si>
    <t>A9386</t>
  </si>
  <si>
    <t>P42541</t>
  </si>
  <si>
    <t>A2462</t>
  </si>
  <si>
    <t>P90961</t>
  </si>
  <si>
    <t>A1120</t>
  </si>
  <si>
    <t>P89375</t>
  </si>
  <si>
    <t>A2187</t>
  </si>
  <si>
    <t>P50132</t>
  </si>
  <si>
    <t>A8535</t>
  </si>
  <si>
    <t>P32413</t>
  </si>
  <si>
    <t>A1625</t>
  </si>
  <si>
    <t>P22184</t>
  </si>
  <si>
    <t>A9986</t>
  </si>
  <si>
    <t>P50298</t>
  </si>
  <si>
    <t>A6445</t>
  </si>
  <si>
    <t>P36715</t>
  </si>
  <si>
    <t>P86657</t>
  </si>
  <si>
    <t>A8557</t>
  </si>
  <si>
    <t>P88279</t>
  </si>
  <si>
    <t>A2482</t>
  </si>
  <si>
    <t>P55468</t>
  </si>
  <si>
    <t>A6526</t>
  </si>
  <si>
    <t>P22511</t>
  </si>
  <si>
    <t>A6440</t>
  </si>
  <si>
    <t>P95021</t>
  </si>
  <si>
    <t>A6172</t>
  </si>
  <si>
    <t>P43786</t>
  </si>
  <si>
    <t>A3589</t>
  </si>
  <si>
    <t>P18635</t>
  </si>
  <si>
    <t>A4019</t>
  </si>
  <si>
    <t>P28088</t>
  </si>
  <si>
    <t>A3259</t>
  </si>
  <si>
    <t>P88045</t>
  </si>
  <si>
    <t>A6695</t>
  </si>
  <si>
    <t>P95964</t>
  </si>
  <si>
    <t>A2197</t>
  </si>
  <si>
    <t>P32057</t>
  </si>
  <si>
    <t>A9356</t>
  </si>
  <si>
    <t>P32295</t>
  </si>
  <si>
    <t>A9238</t>
  </si>
  <si>
    <t>P40762</t>
  </si>
  <si>
    <t>A6497</t>
  </si>
  <si>
    <t>P86619</t>
  </si>
  <si>
    <t>A2454</t>
  </si>
  <si>
    <t>P90601</t>
  </si>
  <si>
    <t>A7982</t>
  </si>
  <si>
    <t>P22337</t>
  </si>
  <si>
    <t>A6772</t>
  </si>
  <si>
    <t>P60677</t>
  </si>
  <si>
    <t>A5366</t>
  </si>
  <si>
    <t>P75831</t>
  </si>
  <si>
    <t>A6174</t>
  </si>
  <si>
    <t>P68253</t>
  </si>
  <si>
    <t>A6971</t>
  </si>
  <si>
    <t>P14650</t>
  </si>
  <si>
    <t>A7748</t>
  </si>
  <si>
    <t>P15250</t>
  </si>
  <si>
    <t>A7444</t>
  </si>
  <si>
    <t>P10797</t>
  </si>
  <si>
    <t>A9632</t>
  </si>
  <si>
    <t>P30694</t>
  </si>
  <si>
    <t>A1765</t>
  </si>
  <si>
    <t>P59755</t>
  </si>
  <si>
    <t>A3732</t>
  </si>
  <si>
    <t>P80770</t>
  </si>
  <si>
    <t>A5220</t>
  </si>
  <si>
    <t>P67482</t>
  </si>
  <si>
    <t>A5292</t>
  </si>
  <si>
    <t>P13204</t>
  </si>
  <si>
    <t>P13916</t>
  </si>
  <si>
    <t>N/A</t>
  </si>
  <si>
    <t>Average</t>
  </si>
  <si>
    <t>F1199</t>
  </si>
  <si>
    <t>Amazing team</t>
  </si>
  <si>
    <t>F1198</t>
  </si>
  <si>
    <t>Needs improvement</t>
  </si>
  <si>
    <t>F1197</t>
  </si>
  <si>
    <t>Highly recommended</t>
  </si>
  <si>
    <t>F1196</t>
  </si>
  <si>
    <t>Very good</t>
  </si>
  <si>
    <t>F1195</t>
  </si>
  <si>
    <t>Efficient process</t>
  </si>
  <si>
    <t>F1194</t>
  </si>
  <si>
    <t>F1193</t>
  </si>
  <si>
    <t>F1192</t>
  </si>
  <si>
    <t>Long wait times</t>
  </si>
  <si>
    <t>F1191</t>
  </si>
  <si>
    <t>Delayed response</t>
  </si>
  <si>
    <t>F1190</t>
  </si>
  <si>
    <t>F1189</t>
  </si>
  <si>
    <t>F1188</t>
  </si>
  <si>
    <t>Satisfactory</t>
  </si>
  <si>
    <t>F1187</t>
  </si>
  <si>
    <t>F1186</t>
  </si>
  <si>
    <t>F1185</t>
  </si>
  <si>
    <t>F1184</t>
  </si>
  <si>
    <t>Excellent care</t>
  </si>
  <si>
    <t>F1183</t>
  </si>
  <si>
    <t>F1182</t>
  </si>
  <si>
    <t>F1181</t>
  </si>
  <si>
    <t>F1180</t>
  </si>
  <si>
    <t>F1179</t>
  </si>
  <si>
    <t>F1178</t>
  </si>
  <si>
    <t>F1177</t>
  </si>
  <si>
    <t>F1176</t>
  </si>
  <si>
    <t>F1175</t>
  </si>
  <si>
    <t>Helpful staff</t>
  </si>
  <si>
    <t>F1174</t>
  </si>
  <si>
    <t>Child-friendly staff</t>
  </si>
  <si>
    <t>F1173</t>
  </si>
  <si>
    <t>F1172</t>
  </si>
  <si>
    <t>Room cleanliness issue</t>
  </si>
  <si>
    <t>F1171</t>
  </si>
  <si>
    <t>F1170</t>
  </si>
  <si>
    <t>F1169</t>
  </si>
  <si>
    <t>F1168</t>
  </si>
  <si>
    <t>Great doctors</t>
  </si>
  <si>
    <t>F1167</t>
  </si>
  <si>
    <t>Good service</t>
  </si>
  <si>
    <t>F1166</t>
  </si>
  <si>
    <t>F1165</t>
  </si>
  <si>
    <t>F1164</t>
  </si>
  <si>
    <t>F1163</t>
  </si>
  <si>
    <t>F1162</t>
  </si>
  <si>
    <t>F1161</t>
  </si>
  <si>
    <t>F1160</t>
  </si>
  <si>
    <t>F1159</t>
  </si>
  <si>
    <t>F1158</t>
  </si>
  <si>
    <t>F1157</t>
  </si>
  <si>
    <t>F1156</t>
  </si>
  <si>
    <t>F1155</t>
  </si>
  <si>
    <t>F1154</t>
  </si>
  <si>
    <t>F1153</t>
  </si>
  <si>
    <t>F1152</t>
  </si>
  <si>
    <t>F1151</t>
  </si>
  <si>
    <t>F1150</t>
  </si>
  <si>
    <t>F1149</t>
  </si>
  <si>
    <t>F1148</t>
  </si>
  <si>
    <t>F1147</t>
  </si>
  <si>
    <t>F1146</t>
  </si>
  <si>
    <t>F1145</t>
  </si>
  <si>
    <t>F1144</t>
  </si>
  <si>
    <t>F1143</t>
  </si>
  <si>
    <t>F1142</t>
  </si>
  <si>
    <t>F1141</t>
  </si>
  <si>
    <t>F1140</t>
  </si>
  <si>
    <t>F1139</t>
  </si>
  <si>
    <t>F1138</t>
  </si>
  <si>
    <t>F1137</t>
  </si>
  <si>
    <t>F1136</t>
  </si>
  <si>
    <t>F1135</t>
  </si>
  <si>
    <t>F1134</t>
  </si>
  <si>
    <t>F1133</t>
  </si>
  <si>
    <t>F1132</t>
  </si>
  <si>
    <t>F1131</t>
  </si>
  <si>
    <t>F1130</t>
  </si>
  <si>
    <t>F1129</t>
  </si>
  <si>
    <t>F1128</t>
  </si>
  <si>
    <t>F1127</t>
  </si>
  <si>
    <t>F1126</t>
  </si>
  <si>
    <t>F1124</t>
  </si>
  <si>
    <t>F1123</t>
  </si>
  <si>
    <t>F1122</t>
  </si>
  <si>
    <t>F1121</t>
  </si>
  <si>
    <t>F1120</t>
  </si>
  <si>
    <t>F1119</t>
  </si>
  <si>
    <t>F1118</t>
  </si>
  <si>
    <t>F1117</t>
  </si>
  <si>
    <t>F1116</t>
  </si>
  <si>
    <t>F1115</t>
  </si>
  <si>
    <t>F1114</t>
  </si>
  <si>
    <t>F1113</t>
  </si>
  <si>
    <t>F1112</t>
  </si>
  <si>
    <t>F1111</t>
  </si>
  <si>
    <t>F1110</t>
  </si>
  <si>
    <t>F1109</t>
  </si>
  <si>
    <t>F1108</t>
  </si>
  <si>
    <t>F1107</t>
  </si>
  <si>
    <t>F1106</t>
  </si>
  <si>
    <t>F1105</t>
  </si>
  <si>
    <t>F1104</t>
  </si>
  <si>
    <t>F1103</t>
  </si>
  <si>
    <t>F1102</t>
  </si>
  <si>
    <t>F1101</t>
  </si>
  <si>
    <t>F1100</t>
  </si>
  <si>
    <t>F1099</t>
  </si>
  <si>
    <t>F1098</t>
  </si>
  <si>
    <t>F1097</t>
  </si>
  <si>
    <t>F1096</t>
  </si>
  <si>
    <t>F1095</t>
  </si>
  <si>
    <t>F1094</t>
  </si>
  <si>
    <t>F1093</t>
  </si>
  <si>
    <t>F1092</t>
  </si>
  <si>
    <t>F1091</t>
  </si>
  <si>
    <t>F1090</t>
  </si>
  <si>
    <t>F1089</t>
  </si>
  <si>
    <t>F1088</t>
  </si>
  <si>
    <t>F1087</t>
  </si>
  <si>
    <t>F1086</t>
  </si>
  <si>
    <t>F1085</t>
  </si>
  <si>
    <t>F1084</t>
  </si>
  <si>
    <t>F1083</t>
  </si>
  <si>
    <t>F1082</t>
  </si>
  <si>
    <t>F1081</t>
  </si>
  <si>
    <t>F1080</t>
  </si>
  <si>
    <t>F1079</t>
  </si>
  <si>
    <t>F1077</t>
  </si>
  <si>
    <t>F1076</t>
  </si>
  <si>
    <t>F1075</t>
  </si>
  <si>
    <t>F1074</t>
  </si>
  <si>
    <t>F1073</t>
  </si>
  <si>
    <t>F1072</t>
  </si>
  <si>
    <t>F1071</t>
  </si>
  <si>
    <t>F1070</t>
  </si>
  <si>
    <t>F1069</t>
  </si>
  <si>
    <t>F1068</t>
  </si>
  <si>
    <t>F1067</t>
  </si>
  <si>
    <t>F1066</t>
  </si>
  <si>
    <t>F1065</t>
  </si>
  <si>
    <t>F1064</t>
  </si>
  <si>
    <t>F1063</t>
  </si>
  <si>
    <t>F1062</t>
  </si>
  <si>
    <t>F1061</t>
  </si>
  <si>
    <t>F1060</t>
  </si>
  <si>
    <t>F1059</t>
  </si>
  <si>
    <t>F1058</t>
  </si>
  <si>
    <t>F1057</t>
  </si>
  <si>
    <t>F1056</t>
  </si>
  <si>
    <t>F1055</t>
  </si>
  <si>
    <t>F1054</t>
  </si>
  <si>
    <t>F1053</t>
  </si>
  <si>
    <t>F1052</t>
  </si>
  <si>
    <t>F1051</t>
  </si>
  <si>
    <t>F1050</t>
  </si>
  <si>
    <t>F1049</t>
  </si>
  <si>
    <t>F1048</t>
  </si>
  <si>
    <t>F1047</t>
  </si>
  <si>
    <t>F1046</t>
  </si>
  <si>
    <t>F1045</t>
  </si>
  <si>
    <t>F1044</t>
  </si>
  <si>
    <t>F1043</t>
  </si>
  <si>
    <t>F1042</t>
  </si>
  <si>
    <t>F1041</t>
  </si>
  <si>
    <t>F1040</t>
  </si>
  <si>
    <t>F1039</t>
  </si>
  <si>
    <t>F1038</t>
  </si>
  <si>
    <t>F1037</t>
  </si>
  <si>
    <t>F1036</t>
  </si>
  <si>
    <t>F1035</t>
  </si>
  <si>
    <t>F1034</t>
  </si>
  <si>
    <t>F1033</t>
  </si>
  <si>
    <t>F1032</t>
  </si>
  <si>
    <t>F1031</t>
  </si>
  <si>
    <t>F1030</t>
  </si>
  <si>
    <t>F1029</t>
  </si>
  <si>
    <t>F1028</t>
  </si>
  <si>
    <t>F1027</t>
  </si>
  <si>
    <t>F1026</t>
  </si>
  <si>
    <t>F1025</t>
  </si>
  <si>
    <t>F1024</t>
  </si>
  <si>
    <t>F1023</t>
  </si>
  <si>
    <t>F1022</t>
  </si>
  <si>
    <t>F1021</t>
  </si>
  <si>
    <t>F1020</t>
  </si>
  <si>
    <t>F1019</t>
  </si>
  <si>
    <t>F1018</t>
  </si>
  <si>
    <t>F1017</t>
  </si>
  <si>
    <t>F1016</t>
  </si>
  <si>
    <t>F1015</t>
  </si>
  <si>
    <t>F1014</t>
  </si>
  <si>
    <t>F1013</t>
  </si>
  <si>
    <t>F1012</t>
  </si>
  <si>
    <t>F1011</t>
  </si>
  <si>
    <t>F1010</t>
  </si>
  <si>
    <t>F1009</t>
  </si>
  <si>
    <t>F1008</t>
  </si>
  <si>
    <t>F1007</t>
  </si>
  <si>
    <t>F1006</t>
  </si>
  <si>
    <t>F1005</t>
  </si>
  <si>
    <t>F1004</t>
  </si>
  <si>
    <t>F1003</t>
  </si>
  <si>
    <t>F1002</t>
  </si>
  <si>
    <t>F1001</t>
  </si>
  <si>
    <t>F1000</t>
  </si>
  <si>
    <t>WaitTime( in min)</t>
  </si>
  <si>
    <t>Comments</t>
  </si>
  <si>
    <t>Feedback Score</t>
  </si>
  <si>
    <t>FeedbackID</t>
  </si>
  <si>
    <t>Available</t>
  </si>
  <si>
    <t>Doctor</t>
  </si>
  <si>
    <t>R3933</t>
  </si>
  <si>
    <t>Technician</t>
  </si>
  <si>
    <t>R1560</t>
  </si>
  <si>
    <t>R5806</t>
  </si>
  <si>
    <t>Equipment</t>
  </si>
  <si>
    <t>R8161</t>
  </si>
  <si>
    <t>Unavailable</t>
  </si>
  <si>
    <t>R1385</t>
  </si>
  <si>
    <t>R9553</t>
  </si>
  <si>
    <t>Nurse</t>
  </si>
  <si>
    <t>R2554</t>
  </si>
  <si>
    <t>R8032</t>
  </si>
  <si>
    <t>R5504</t>
  </si>
  <si>
    <t>R3526</t>
  </si>
  <si>
    <t>R7417</t>
  </si>
  <si>
    <t>R3833</t>
  </si>
  <si>
    <t>Room</t>
  </si>
  <si>
    <t>R3553</t>
  </si>
  <si>
    <t>R1597</t>
  </si>
  <si>
    <t>In Use</t>
  </si>
  <si>
    <t>R7334</t>
  </si>
  <si>
    <t>R2220</t>
  </si>
  <si>
    <t>R3146</t>
  </si>
  <si>
    <t>R4395</t>
  </si>
  <si>
    <t>Under Maintenance</t>
  </si>
  <si>
    <t>R9477</t>
  </si>
  <si>
    <t>R7949</t>
  </si>
  <si>
    <t>R6508</t>
  </si>
  <si>
    <t>R5286</t>
  </si>
  <si>
    <t>R7873</t>
  </si>
  <si>
    <t>R7483</t>
  </si>
  <si>
    <t>R1032</t>
  </si>
  <si>
    <t>R8869</t>
  </si>
  <si>
    <t>R5035</t>
  </si>
  <si>
    <t>R6892</t>
  </si>
  <si>
    <t>R4311</t>
  </si>
  <si>
    <t>R4375</t>
  </si>
  <si>
    <t>R9407</t>
  </si>
  <si>
    <t>R3024</t>
  </si>
  <si>
    <t>R8275</t>
  </si>
  <si>
    <t>R6571</t>
  </si>
  <si>
    <t>R9637</t>
  </si>
  <si>
    <t>R9942</t>
  </si>
  <si>
    <t>R5250</t>
  </si>
  <si>
    <t>R4576</t>
  </si>
  <si>
    <t>R9221</t>
  </si>
  <si>
    <t>R5653</t>
  </si>
  <si>
    <t>R9325</t>
  </si>
  <si>
    <t>R6653</t>
  </si>
  <si>
    <t>R4198</t>
  </si>
  <si>
    <t>R3470</t>
  </si>
  <si>
    <t>R3212</t>
  </si>
  <si>
    <t>R6450</t>
  </si>
  <si>
    <t>R4120</t>
  </si>
  <si>
    <t>R2439</t>
  </si>
  <si>
    <t>R2602</t>
  </si>
  <si>
    <t>R1525</t>
  </si>
  <si>
    <t>R6719</t>
  </si>
  <si>
    <t>R8443</t>
  </si>
  <si>
    <t>R1892</t>
  </si>
  <si>
    <t>R3296</t>
  </si>
  <si>
    <t>R5378</t>
  </si>
  <si>
    <t>R2697</t>
  </si>
  <si>
    <t>R3410</t>
  </si>
  <si>
    <t>R6093</t>
  </si>
  <si>
    <t>R6418</t>
  </si>
  <si>
    <t>R8375</t>
  </si>
  <si>
    <t>R7871</t>
  </si>
  <si>
    <t>R8250</t>
  </si>
  <si>
    <t>R3900</t>
  </si>
  <si>
    <t>R4245</t>
  </si>
  <si>
    <t>R2158</t>
  </si>
  <si>
    <t>R6179</t>
  </si>
  <si>
    <t>R3257</t>
  </si>
  <si>
    <t>R5061</t>
  </si>
  <si>
    <t>R7907</t>
  </si>
  <si>
    <t>R9210</t>
  </si>
  <si>
    <t>R1369</t>
  </si>
  <si>
    <t>R5550</t>
  </si>
  <si>
    <t>R3795</t>
  </si>
  <si>
    <t>R2004</t>
  </si>
  <si>
    <t>R3393</t>
  </si>
  <si>
    <t>R1998</t>
  </si>
  <si>
    <t>R3442</t>
  </si>
  <si>
    <t>R4580</t>
  </si>
  <si>
    <t>R7162</t>
  </si>
  <si>
    <t>R4334</t>
  </si>
  <si>
    <t>R3388</t>
  </si>
  <si>
    <t>R6690</t>
  </si>
  <si>
    <t>R3762</t>
  </si>
  <si>
    <t>R7577</t>
  </si>
  <si>
    <t>R7729</t>
  </si>
  <si>
    <t>R1419</t>
  </si>
  <si>
    <t>R1636</t>
  </si>
  <si>
    <t>R3590</t>
  </si>
  <si>
    <t>R3368</t>
  </si>
  <si>
    <t>R5595</t>
  </si>
  <si>
    <t>R4657</t>
  </si>
  <si>
    <t>R4411</t>
  </si>
  <si>
    <t>R2734</t>
  </si>
  <si>
    <t>R1133</t>
  </si>
  <si>
    <t>R3325</t>
  </si>
  <si>
    <t>R4743</t>
  </si>
  <si>
    <t>R2577</t>
  </si>
  <si>
    <t>R4033</t>
  </si>
  <si>
    <t>R5582</t>
  </si>
  <si>
    <t>R7243</t>
  </si>
  <si>
    <t>R4520</t>
  </si>
  <si>
    <t>R6399</t>
  </si>
  <si>
    <t>R7818</t>
  </si>
  <si>
    <t>R7782</t>
  </si>
  <si>
    <t>R1794</t>
  </si>
  <si>
    <t>R9081</t>
  </si>
  <si>
    <t>R3746</t>
  </si>
  <si>
    <t>R9167</t>
  </si>
  <si>
    <t>R8105</t>
  </si>
  <si>
    <t>R9147</t>
  </si>
  <si>
    <t>R2354</t>
  </si>
  <si>
    <t>R4369</t>
  </si>
  <si>
    <t>R8641</t>
  </si>
  <si>
    <t>R3152</t>
  </si>
  <si>
    <t>R8724</t>
  </si>
  <si>
    <t>R4911</t>
  </si>
  <si>
    <t>R8103</t>
  </si>
  <si>
    <t>R8628</t>
  </si>
  <si>
    <t>R3194</t>
  </si>
  <si>
    <t>R8674</t>
  </si>
  <si>
    <t>R9173</t>
  </si>
  <si>
    <t>R7880</t>
  </si>
  <si>
    <t>R8679</t>
  </si>
  <si>
    <t>R2221</t>
  </si>
  <si>
    <t>R7486</t>
  </si>
  <si>
    <t>R1429</t>
  </si>
  <si>
    <t>R9738</t>
  </si>
  <si>
    <t>R7211</t>
  </si>
  <si>
    <t>R2401</t>
  </si>
  <si>
    <t>R4883</t>
  </si>
  <si>
    <t>R8012</t>
  </si>
  <si>
    <t>R9566</t>
  </si>
  <si>
    <t>R9442</t>
  </si>
  <si>
    <t>R3528</t>
  </si>
  <si>
    <t>R5415</t>
  </si>
  <si>
    <t>R5926</t>
  </si>
  <si>
    <t>R6766</t>
  </si>
  <si>
    <t>R5282</t>
  </si>
  <si>
    <t>R8110</t>
  </si>
  <si>
    <t>R7395</t>
  </si>
  <si>
    <t>R6613</t>
  </si>
  <si>
    <t>R1381</t>
  </si>
  <si>
    <t>R1427</t>
  </si>
  <si>
    <t>R9177</t>
  </si>
  <si>
    <t>R3607</t>
  </si>
  <si>
    <t>R7226</t>
  </si>
  <si>
    <t>R2832</t>
  </si>
  <si>
    <t>R1276</t>
  </si>
  <si>
    <t>R3782</t>
  </si>
  <si>
    <t>R2717</t>
  </si>
  <si>
    <t>R7354</t>
  </si>
  <si>
    <t>R5252</t>
  </si>
  <si>
    <t>R2825</t>
  </si>
  <si>
    <t>R5799</t>
  </si>
  <si>
    <t>R2833</t>
  </si>
  <si>
    <t>R3667</t>
  </si>
  <si>
    <t>R5805</t>
  </si>
  <si>
    <t>R7808</t>
  </si>
  <si>
    <t>R7325</t>
  </si>
  <si>
    <t>R4593</t>
  </si>
  <si>
    <t>R6436</t>
  </si>
  <si>
    <t>R6744</t>
  </si>
  <si>
    <t>R8648</t>
  </si>
  <si>
    <t>R5532</t>
  </si>
  <si>
    <t>R3097</t>
  </si>
  <si>
    <t>R2625</t>
  </si>
  <si>
    <t>R6385</t>
  </si>
  <si>
    <t>R1624</t>
  </si>
  <si>
    <t>R6097</t>
  </si>
  <si>
    <t>R9923</t>
  </si>
  <si>
    <t>R6261</t>
  </si>
  <si>
    <t>R4399</t>
  </si>
  <si>
    <t>R7116</t>
  </si>
  <si>
    <t>R6968</t>
  </si>
  <si>
    <t>R5984</t>
  </si>
  <si>
    <t>R8405</t>
  </si>
  <si>
    <t>R3855</t>
  </si>
  <si>
    <t>R5074</t>
  </si>
  <si>
    <t>R8840</t>
  </si>
  <si>
    <t>R2939</t>
  </si>
  <si>
    <t>R5597</t>
  </si>
  <si>
    <t>R1039</t>
  </si>
  <si>
    <t>R5274</t>
  </si>
  <si>
    <t>R3237</t>
  </si>
  <si>
    <t>R6893</t>
  </si>
  <si>
    <t>R3242</t>
  </si>
  <si>
    <t>R1606</t>
  </si>
  <si>
    <t>R9426</t>
  </si>
  <si>
    <t>R1787</t>
  </si>
  <si>
    <t>R9640</t>
  </si>
  <si>
    <t>R1317</t>
  </si>
  <si>
    <t>R2629</t>
  </si>
  <si>
    <t>R9181</t>
  </si>
  <si>
    <t>R9024</t>
  </si>
  <si>
    <t>R2557</t>
  </si>
  <si>
    <t>R8097</t>
  </si>
  <si>
    <t>R5487</t>
  </si>
  <si>
    <t>Availability</t>
  </si>
  <si>
    <t>UsageHours</t>
  </si>
  <si>
    <t>ResourceType</t>
  </si>
  <si>
    <t>ResourceID</t>
  </si>
  <si>
    <t>Appointment Date</t>
  </si>
  <si>
    <t>Satisfaction Level</t>
  </si>
  <si>
    <t>Appointment Hour</t>
  </si>
  <si>
    <t>Row Labels</t>
  </si>
  <si>
    <t>Grand Total</t>
  </si>
  <si>
    <t>Count of AppointmentID</t>
  </si>
  <si>
    <t>Low</t>
  </si>
  <si>
    <t>Count of FeedbackID</t>
  </si>
  <si>
    <t>High</t>
  </si>
  <si>
    <t>Average of UsageHours</t>
  </si>
  <si>
    <t>Day of the Week</t>
  </si>
  <si>
    <t>Monday</t>
  </si>
  <si>
    <t>Tuesday</t>
  </si>
  <si>
    <t>Wednesday</t>
  </si>
  <si>
    <t>Thursday</t>
  </si>
  <si>
    <t>Friday</t>
  </si>
  <si>
    <t>Saturday</t>
  </si>
  <si>
    <t>Sunday</t>
  </si>
  <si>
    <t>(blank)</t>
  </si>
  <si>
    <t>Hour</t>
  </si>
  <si>
    <t>Number of appointments</t>
  </si>
  <si>
    <t>% of low satisfaction score</t>
  </si>
  <si>
    <t/>
  </si>
  <si>
    <t>Appointment hour</t>
  </si>
  <si>
    <t>feedback</t>
  </si>
  <si>
    <t>Appointment Data Cleaned</t>
  </si>
  <si>
    <t>Feedback Data Cleaned</t>
  </si>
  <si>
    <t>Resource Data Cleaned</t>
  </si>
  <si>
    <t>08AM</t>
  </si>
  <si>
    <t>09AM</t>
  </si>
  <si>
    <t>10AM</t>
  </si>
  <si>
    <t>11AM</t>
  </si>
  <si>
    <t>12PM</t>
  </si>
  <si>
    <t>1PM</t>
  </si>
  <si>
    <t>2PM</t>
  </si>
  <si>
    <t>3PM</t>
  </si>
  <si>
    <t>4PM</t>
  </si>
  <si>
    <t>5PM</t>
  </si>
  <si>
    <t>6M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</si>
</sst>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hh:mm\ AM/PM"/>
  </numFmts>
  <fonts count="22">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Unicode MS"/>
    </font>
    <font>
      <b/>
      <sz val="20"/>
      <color theme="1"/>
      <name val="Aptos Narrow"/>
      <family val="2"/>
      <scheme val="minor"/>
    </font>
    <font>
      <b/>
      <sz val="18"/>
      <name val="Aptos Narrow"/>
      <family val="2"/>
      <scheme val="minor"/>
    </font>
    <font>
      <b/>
      <sz val="18"/>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theme="4" tint="0.79998168889431442"/>
      </patternFill>
    </fill>
    <fill>
      <patternFill patternType="solid">
        <fgColor theme="3" tint="0.74999237037263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6" fillId="0" borderId="0" xfId="0" applyFont="1"/>
    <xf numFmtId="164" fontId="0" fillId="0" borderId="0" xfId="0" applyNumberFormat="1"/>
    <xf numFmtId="165" fontId="0" fillId="0" borderId="0" xfId="0" applyNumberFormat="1"/>
    <xf numFmtId="0" fontId="18" fillId="0" borderId="0" xfId="0" applyFont="1"/>
    <xf numFmtId="0" fontId="18" fillId="0" borderId="0" xfId="0" applyFont="1" applyAlignment="1">
      <alignment vertical="center"/>
    </xf>
    <xf numFmtId="164" fontId="18" fillId="0" borderId="0" xfId="0" applyNumberFormat="1" applyFont="1" applyAlignment="1">
      <alignment vertical="center"/>
    </xf>
    <xf numFmtId="165" fontId="18" fillId="0" borderId="0" xfId="0" applyNumberFormat="1" applyFont="1" applyAlignment="1">
      <alignment vertical="center"/>
    </xf>
    <xf numFmtId="18" fontId="18" fillId="0" borderId="0" xfId="0" applyNumberFormat="1" applyFont="1" applyAlignment="1">
      <alignment vertical="center"/>
    </xf>
    <xf numFmtId="0" fontId="0" fillId="0" borderId="0" xfId="0" pivotButton="1"/>
    <xf numFmtId="0" fontId="0" fillId="0" borderId="0" xfId="0" applyAlignment="1">
      <alignment horizontal="left"/>
    </xf>
    <xf numFmtId="21" fontId="0" fillId="0" borderId="0" xfId="0" applyNumberFormat="1"/>
    <xf numFmtId="2" fontId="0" fillId="0" borderId="0" xfId="0" applyNumberFormat="1"/>
    <xf numFmtId="10" fontId="0" fillId="0" borderId="0" xfId="0" applyNumberFormat="1"/>
    <xf numFmtId="18" fontId="0" fillId="0" borderId="0" xfId="0" applyNumberFormat="1" applyAlignment="1">
      <alignment horizontal="left"/>
    </xf>
    <xf numFmtId="0" fontId="16" fillId="34" borderId="10" xfId="0" applyFont="1" applyFill="1" applyBorder="1"/>
    <xf numFmtId="0" fontId="0" fillId="35" borderId="0" xfId="0" applyFill="1"/>
    <xf numFmtId="0" fontId="19" fillId="35" borderId="0" xfId="0" applyFont="1" applyFill="1"/>
    <xf numFmtId="0" fontId="20" fillId="35" borderId="0" xfId="0" applyFont="1" applyFill="1" applyAlignment="1">
      <alignment horizontal="left" indent="30"/>
    </xf>
    <xf numFmtId="0" fontId="21" fillId="35" borderId="0" xfId="0" applyFont="1" applyFill="1" applyAlignment="1">
      <alignment horizontal="left" indent="50"/>
    </xf>
    <xf numFmtId="0" fontId="19" fillId="35" borderId="0" xfId="0" applyFont="1" applyFill="1" applyAlignment="1">
      <alignment horizontal="left" indent="19"/>
    </xf>
    <xf numFmtId="0" fontId="0" fillId="0" borderId="0" xfId="0" applyNumberFormat="1"/>
    <xf numFmtId="0" fontId="0" fillId="33" borderId="11" xfId="0" applyFill="1" applyBorder="1"/>
    <xf numFmtId="0" fontId="16" fillId="34" borderId="12" xfId="0" applyFont="1" applyFill="1" applyBorder="1"/>
    <xf numFmtId="0" fontId="0" fillId="33" borderId="13" xfId="0" applyFill="1" applyBorder="1"/>
    <xf numFmtId="21" fontId="16" fillId="34" borderId="14" xfId="0" applyNumberFormat="1" applyFont="1" applyFill="1" applyBorder="1" applyAlignment="1">
      <alignment horizontal="center"/>
    </xf>
    <xf numFmtId="0" fontId="16" fillId="34" borderId="15" xfId="0" applyFont="1" applyFill="1" applyBorder="1"/>
    <xf numFmtId="0" fontId="0" fillId="33" borderId="16" xfId="0" applyFill="1" applyBorder="1"/>
    <xf numFmtId="10" fontId="0" fillId="33" borderId="17" xfId="0" applyNumberFormat="1" applyFill="1" applyBorder="1"/>
    <xf numFmtId="10" fontId="0" fillId="33" borderId="18" xfId="0" applyNumberForma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fill>
        <patternFill>
          <bgColor rgb="FFFF0000"/>
        </patternFill>
      </fill>
    </dxf>
    <dxf>
      <fill>
        <patternFill>
          <bgColor rgb="FFFF0000"/>
        </patternFill>
      </fill>
    </dxf>
    <dxf>
      <fill>
        <patternFill>
          <bgColor rgb="FFFF0000"/>
        </patternFill>
      </fill>
    </dxf>
    <dxf>
      <font>
        <color auto="1"/>
      </font>
      <fill>
        <patternFill>
          <bgColor rgb="FFFF0000"/>
        </patternFill>
      </fill>
    </dxf>
    <dxf>
      <font>
        <b/>
        <i val="0"/>
        <strike val="0"/>
        <condense val="0"/>
        <extend val="0"/>
        <outline val="0"/>
        <shadow val="0"/>
        <u val="none"/>
        <vertAlign val="baseline"/>
        <sz val="11"/>
        <color theme="1"/>
        <name val="Aptos Narrow"/>
        <family val="2"/>
        <scheme val="minor"/>
      </font>
      <numFmt numFmtId="26" formatCode="hh:mm:ss"/>
      <fill>
        <patternFill patternType="solid">
          <fgColor theme="4" tint="0.79998168889431442"/>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microsoft.com/office/2007/relationships/slicerCache" Target="slicerCaches/slicerCache2.xml"/><Relationship Id="rId18" Type="http://schemas.microsoft.com/office/2007/relationships/slicerCache" Target="slicerCaches/slicerCache7.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pivotCacheDefinition" Target="pivotCache/pivotCacheDefinition1.xml"/><Relationship Id="rId12" Type="http://schemas.microsoft.com/office/2007/relationships/slicerCache" Target="slicerCaches/slicerCache1.xml"/><Relationship Id="rId17" Type="http://schemas.microsoft.com/office/2007/relationships/slicerCache" Target="slicerCaches/slicerCache6.xml"/><Relationship Id="rId2" Type="http://schemas.openxmlformats.org/officeDocument/2006/relationships/worksheet" Target="worksheets/sheet2.xml"/><Relationship Id="rId16" Type="http://schemas.microsoft.com/office/2007/relationships/slicerCache" Target="slicerCaches/slicerCache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5.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calcChain" Target="calcChain.xml"/><Relationship Id="rId10" Type="http://schemas.openxmlformats.org/officeDocument/2006/relationships/pivotCacheDefinition" Target="pivotCache/pivotCacheDefinition4.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microsoft.com/office/2007/relationships/slicerCache" Target="slicerCaches/slicerCache3.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GB" sz="1600" b="1">
                <a:solidFill>
                  <a:sysClr val="windowText" lastClr="000000"/>
                </a:solidFill>
              </a:rPr>
              <a:t>Number</a:t>
            </a:r>
            <a:r>
              <a:rPr lang="en-GB" sz="1600" b="1" baseline="0">
                <a:solidFill>
                  <a:sysClr val="windowText" lastClr="000000"/>
                </a:solidFill>
              </a:rPr>
              <a:t> of appointments per hour against % of low satisfaction scores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185397021693203E-2"/>
          <c:y val="0.17948654105192208"/>
          <c:w val="0.76370876487865191"/>
          <c:h val="0.52909690716154134"/>
        </c:manualLayout>
      </c:layout>
      <c:lineChart>
        <c:grouping val="standard"/>
        <c:varyColors val="0"/>
        <c:ser>
          <c:idx val="0"/>
          <c:order val="0"/>
          <c:tx>
            <c:strRef>
              <c:f>'Pivot Tables- Appointment Data'!$S$4</c:f>
              <c:strCache>
                <c:ptCount val="1"/>
                <c:pt idx="0">
                  <c:v>Number of appointments</c:v>
                </c:pt>
              </c:strCache>
            </c:strRef>
          </c:tx>
          <c:spPr>
            <a:ln w="28575" cap="rnd">
              <a:solidFill>
                <a:schemeClr val="accent6"/>
              </a:solidFill>
              <a:round/>
            </a:ln>
            <a:effectLst/>
          </c:spPr>
          <c:marker>
            <c:symbol val="none"/>
          </c:marker>
          <c:cat>
            <c:strRef>
              <c:f>'Pivot Tables- Appointment Data'!$T$3:$AD$3</c:f>
              <c:strCache>
                <c:ptCount val="11"/>
                <c:pt idx="0">
                  <c:v>08AM</c:v>
                </c:pt>
                <c:pt idx="1">
                  <c:v>09AM</c:v>
                </c:pt>
                <c:pt idx="2">
                  <c:v>10AM</c:v>
                </c:pt>
                <c:pt idx="3">
                  <c:v>11AM</c:v>
                </c:pt>
                <c:pt idx="4">
                  <c:v>12PM</c:v>
                </c:pt>
                <c:pt idx="5">
                  <c:v>1PM</c:v>
                </c:pt>
                <c:pt idx="6">
                  <c:v>2PM</c:v>
                </c:pt>
                <c:pt idx="7">
                  <c:v>3PM</c:v>
                </c:pt>
                <c:pt idx="8">
                  <c:v>4PM</c:v>
                </c:pt>
                <c:pt idx="9">
                  <c:v>5PM</c:v>
                </c:pt>
                <c:pt idx="10">
                  <c:v>6M</c:v>
                </c:pt>
              </c:strCache>
            </c:strRef>
          </c:cat>
          <c:val>
            <c:numRef>
              <c:f>'Pivot Tables- Appointment Data'!$T$4:$AD$4</c:f>
              <c:numCache>
                <c:formatCode>General</c:formatCode>
                <c:ptCount val="11"/>
                <c:pt idx="0">
                  <c:v>18</c:v>
                </c:pt>
                <c:pt idx="1">
                  <c:v>15</c:v>
                </c:pt>
                <c:pt idx="2">
                  <c:v>14</c:v>
                </c:pt>
                <c:pt idx="3">
                  <c:v>17</c:v>
                </c:pt>
                <c:pt idx="4">
                  <c:v>18</c:v>
                </c:pt>
                <c:pt idx="5">
                  <c:v>12</c:v>
                </c:pt>
                <c:pt idx="6">
                  <c:v>13</c:v>
                </c:pt>
                <c:pt idx="7">
                  <c:v>19</c:v>
                </c:pt>
                <c:pt idx="8">
                  <c:v>18</c:v>
                </c:pt>
                <c:pt idx="9">
                  <c:v>20</c:v>
                </c:pt>
                <c:pt idx="10">
                  <c:v>27</c:v>
                </c:pt>
              </c:numCache>
            </c:numRef>
          </c:val>
          <c:smooth val="0"/>
          <c:extLst>
            <c:ext xmlns:c16="http://schemas.microsoft.com/office/drawing/2014/chart" uri="{C3380CC4-5D6E-409C-BE32-E72D297353CC}">
              <c16:uniqueId val="{00000000-03D3-41E7-B721-2912717AF7C3}"/>
            </c:ext>
          </c:extLst>
        </c:ser>
        <c:dLbls>
          <c:showLegendKey val="0"/>
          <c:showVal val="0"/>
          <c:showCatName val="0"/>
          <c:showSerName val="0"/>
          <c:showPercent val="0"/>
          <c:showBubbleSize val="0"/>
        </c:dLbls>
        <c:marker val="1"/>
        <c:smooth val="0"/>
        <c:axId val="1450240175"/>
        <c:axId val="2142355727"/>
      </c:lineChart>
      <c:lineChart>
        <c:grouping val="standard"/>
        <c:varyColors val="0"/>
        <c:ser>
          <c:idx val="1"/>
          <c:order val="1"/>
          <c:tx>
            <c:strRef>
              <c:f>'Pivot Tables- Appointment Data'!$S$5</c:f>
              <c:strCache>
                <c:ptCount val="1"/>
                <c:pt idx="0">
                  <c:v>% of low satisfaction score</c:v>
                </c:pt>
              </c:strCache>
            </c:strRef>
          </c:tx>
          <c:spPr>
            <a:ln w="28575" cap="rnd">
              <a:solidFill>
                <a:schemeClr val="accent5"/>
              </a:solidFill>
              <a:round/>
            </a:ln>
            <a:effectLst/>
          </c:spPr>
          <c:marker>
            <c:symbol val="none"/>
          </c:marker>
          <c:cat>
            <c:strRef>
              <c:f>'Pivot Tables- Appointment Data'!$T$3:$AD$3</c:f>
              <c:strCache>
                <c:ptCount val="11"/>
                <c:pt idx="0">
                  <c:v>08AM</c:v>
                </c:pt>
                <c:pt idx="1">
                  <c:v>09AM</c:v>
                </c:pt>
                <c:pt idx="2">
                  <c:v>10AM</c:v>
                </c:pt>
                <c:pt idx="3">
                  <c:v>11AM</c:v>
                </c:pt>
                <c:pt idx="4">
                  <c:v>12PM</c:v>
                </c:pt>
                <c:pt idx="5">
                  <c:v>1PM</c:v>
                </c:pt>
                <c:pt idx="6">
                  <c:v>2PM</c:v>
                </c:pt>
                <c:pt idx="7">
                  <c:v>3PM</c:v>
                </c:pt>
                <c:pt idx="8">
                  <c:v>4PM</c:v>
                </c:pt>
                <c:pt idx="9">
                  <c:v>5PM</c:v>
                </c:pt>
                <c:pt idx="10">
                  <c:v>6M</c:v>
                </c:pt>
              </c:strCache>
            </c:strRef>
          </c:cat>
          <c:val>
            <c:numRef>
              <c:f>'Pivot Tables- Appointment Data'!$T$5:$AD$5</c:f>
              <c:numCache>
                <c:formatCode>0.00%</c:formatCode>
                <c:ptCount val="11"/>
                <c:pt idx="0">
                  <c:v>0.16666666666666666</c:v>
                </c:pt>
                <c:pt idx="1">
                  <c:v>5.2631578947368418E-2</c:v>
                </c:pt>
                <c:pt idx="2">
                  <c:v>7.1428571428571425E-2</c:v>
                </c:pt>
                <c:pt idx="3">
                  <c:v>0.1875</c:v>
                </c:pt>
                <c:pt idx="4">
                  <c:v>5.2631578947368418E-2</c:v>
                </c:pt>
                <c:pt idx="5">
                  <c:v>0.1111111111111111</c:v>
                </c:pt>
                <c:pt idx="6">
                  <c:v>0.13333333333333333</c:v>
                </c:pt>
                <c:pt idx="7">
                  <c:v>0.1</c:v>
                </c:pt>
                <c:pt idx="8">
                  <c:v>0.21052631578947367</c:v>
                </c:pt>
                <c:pt idx="9">
                  <c:v>9.5238095238095233E-2</c:v>
                </c:pt>
                <c:pt idx="10">
                  <c:v>0.25</c:v>
                </c:pt>
              </c:numCache>
            </c:numRef>
          </c:val>
          <c:smooth val="0"/>
          <c:extLst>
            <c:ext xmlns:c16="http://schemas.microsoft.com/office/drawing/2014/chart" uri="{C3380CC4-5D6E-409C-BE32-E72D297353CC}">
              <c16:uniqueId val="{00000001-03D3-41E7-B721-2912717AF7C3}"/>
            </c:ext>
          </c:extLst>
        </c:ser>
        <c:dLbls>
          <c:showLegendKey val="0"/>
          <c:showVal val="0"/>
          <c:showCatName val="0"/>
          <c:showSerName val="0"/>
          <c:showPercent val="0"/>
          <c:showBubbleSize val="0"/>
        </c:dLbls>
        <c:marker val="1"/>
        <c:smooth val="0"/>
        <c:axId val="1450268015"/>
        <c:axId val="1452704783"/>
      </c:lineChart>
      <c:catAx>
        <c:axId val="1450240175"/>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GB" b="1">
                    <a:solidFill>
                      <a:sysClr val="windowText" lastClr="000000"/>
                    </a:solidFill>
                  </a:rPr>
                  <a:t>Hour</a:t>
                </a:r>
                <a:r>
                  <a:rPr lang="en-GB" b="1" baseline="0">
                    <a:solidFill>
                      <a:sysClr val="windowText" lastClr="000000"/>
                    </a:solidFill>
                  </a:rPr>
                  <a:t> of day</a:t>
                </a:r>
              </a:p>
              <a:p>
                <a:pPr>
                  <a:defRPr b="1">
                    <a:solidFill>
                      <a:sysClr val="windowText" lastClr="000000"/>
                    </a:solidFill>
                  </a:defRPr>
                </a:pPr>
                <a:endParaRPr lang="en-GB" b="1">
                  <a:solidFill>
                    <a:sysClr val="windowText" lastClr="000000"/>
                  </a:solidFill>
                </a:endParaRPr>
              </a:p>
            </c:rich>
          </c:tx>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2">
                <a:lumMod val="75000"/>
                <a:lumOff val="2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2142355727"/>
        <c:crosses val="autoZero"/>
        <c:auto val="1"/>
        <c:lblAlgn val="ctr"/>
        <c:lblOffset val="100"/>
        <c:noMultiLvlLbl val="0"/>
      </c:catAx>
      <c:valAx>
        <c:axId val="21423557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GB" b="1">
                    <a:solidFill>
                      <a:sysClr val="windowText" lastClr="000000"/>
                    </a:solidFill>
                  </a:rPr>
                  <a:t>Number</a:t>
                </a:r>
                <a:r>
                  <a:rPr lang="en-GB" b="1" baseline="0">
                    <a:solidFill>
                      <a:sysClr val="windowText" lastClr="000000"/>
                    </a:solidFill>
                  </a:rPr>
                  <a:t> of appointments</a:t>
                </a:r>
                <a:endParaRPr lang="en-GB" b="1">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GB"/>
            </a:p>
          </c:txPr>
        </c:title>
        <c:numFmt formatCode="General" sourceLinked="1"/>
        <c:majorTickMark val="none"/>
        <c:minorTickMark val="none"/>
        <c:tickLblPos val="nextTo"/>
        <c:spPr>
          <a:noFill/>
          <a:ln>
            <a:solidFill>
              <a:schemeClr val="accent4">
                <a:lumMod val="75000"/>
              </a:schemeClr>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50240175"/>
        <c:crosses val="autoZero"/>
        <c:crossBetween val="between"/>
      </c:valAx>
      <c:valAx>
        <c:axId val="1452704783"/>
        <c:scaling>
          <c:orientation val="minMax"/>
        </c:scaling>
        <c:delete val="0"/>
        <c:axPos val="r"/>
        <c:title>
          <c:tx>
            <c:rich>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GB" b="1">
                    <a:solidFill>
                      <a:sysClr val="windowText" lastClr="000000"/>
                    </a:solidFill>
                  </a:rPr>
                  <a:t>%</a:t>
                </a:r>
                <a:r>
                  <a:rPr lang="en-GB" b="1" baseline="0">
                    <a:solidFill>
                      <a:sysClr val="windowText" lastClr="000000"/>
                    </a:solidFill>
                  </a:rPr>
                  <a:t> of low satisfaction scores</a:t>
                </a:r>
                <a:endParaRPr lang="en-GB" b="1">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GB"/>
            </a:p>
          </c:txPr>
        </c:title>
        <c:numFmt formatCode="0.00%" sourceLinked="1"/>
        <c:majorTickMark val="out"/>
        <c:minorTickMark val="none"/>
        <c:tickLblPos val="nextTo"/>
        <c:spPr>
          <a:noFill/>
          <a:ln>
            <a:solidFill>
              <a:schemeClr val="tx2">
                <a:lumMod val="75000"/>
                <a:lumOff val="25000"/>
              </a:schemeClr>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50268015"/>
        <c:crosses val="max"/>
        <c:crossBetween val="between"/>
      </c:valAx>
      <c:catAx>
        <c:axId val="1450268015"/>
        <c:scaling>
          <c:orientation val="minMax"/>
        </c:scaling>
        <c:delete val="1"/>
        <c:axPos val="b"/>
        <c:numFmt formatCode="General" sourceLinked="1"/>
        <c:majorTickMark val="out"/>
        <c:minorTickMark val="none"/>
        <c:tickLblPos val="nextTo"/>
        <c:crossAx val="1452704783"/>
        <c:crosses val="autoZero"/>
        <c:auto val="1"/>
        <c:lblAlgn val="ctr"/>
        <c:lblOffset val="100"/>
        <c:noMultiLvlLbl val="0"/>
      </c:catAx>
      <c:spPr>
        <a:noFill/>
        <a:ln>
          <a:solidFill>
            <a:schemeClr val="accent4">
              <a:lumMod val="75000"/>
            </a:schemeClr>
          </a:solidFill>
        </a:ln>
        <a:effectLst/>
      </c:spPr>
    </c:plotArea>
    <c:legend>
      <c:legendPos val="r"/>
      <c:layout>
        <c:manualLayout>
          <c:xMode val="edge"/>
          <c:yMode val="edge"/>
          <c:x val="0.71667143897075369"/>
          <c:y val="0.82286329489888832"/>
          <c:w val="0.27076745423510251"/>
          <c:h val="0.15417402686251175"/>
        </c:manualLayout>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accent4">
            <a:lumMod val="0"/>
            <a:lumOff val="100000"/>
          </a:schemeClr>
        </a:gs>
        <a:gs pos="35000">
          <a:schemeClr val="accent4">
            <a:lumMod val="0"/>
            <a:lumOff val="100000"/>
          </a:schemeClr>
        </a:gs>
        <a:gs pos="100000">
          <a:schemeClr val="accent4">
            <a:lumMod val="100000"/>
          </a:schemeClr>
        </a:gs>
      </a:gsLst>
      <a:lin ang="5400000" scaled="1"/>
      <a:tileRect/>
    </a:gra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layout>
        <c:manualLayout>
          <c:xMode val="edge"/>
          <c:yMode val="edge"/>
          <c:x val="0.26421883042509364"/>
          <c:y val="2.1679729509810505E-2"/>
        </c:manualLayout>
      </c:layout>
      <c:overlay val="0"/>
      <c:spPr>
        <a:noFill/>
        <a:ln>
          <a:noFill/>
        </a:ln>
        <a:effectLst/>
      </c:spPr>
      <c:txPr>
        <a:bodyPr rot="0" spcFirstLastPara="1" vertOverflow="ellipsis" vert="horz" wrap="square" anchor="ctr" anchorCtr="1"/>
        <a:lstStyle/>
        <a:p>
          <a:pPr>
            <a:defRPr sz="1600" b="1" i="0" u="none" strike="noStrike" kern="1200" cap="all" spc="100" normalizeH="0" baseline="0">
              <a:solidFill>
                <a:sysClr val="windowText" lastClr="000000"/>
              </a:solidFill>
              <a:latin typeface="+mn-lt"/>
              <a:ea typeface="+mn-ea"/>
              <a:cs typeface="+mn-cs"/>
            </a:defRPr>
          </a:pPr>
          <a:endParaRPr lang="en-US"/>
        </a:p>
      </c:txPr>
    </c:title>
    <c:autoTitleDeleted val="0"/>
    <c:plotArea>
      <c:layout/>
      <c:lineChart>
        <c:grouping val="standard"/>
        <c:varyColors val="0"/>
        <c:ser>
          <c:idx val="0"/>
          <c:order val="0"/>
          <c:tx>
            <c:strRef>
              <c:f>'Pivot Tables- Appointment Data'!$S$4</c:f>
              <c:strCache>
                <c:ptCount val="1"/>
                <c:pt idx="0">
                  <c:v>Number of appointments</c:v>
                </c:pt>
              </c:strCache>
            </c:strRef>
          </c:tx>
          <c:spPr>
            <a:ln w="34925" cap="rnd">
              <a:solidFill>
                <a:schemeClr val="lt1"/>
              </a:solidFill>
              <a:round/>
            </a:ln>
            <a:effectLst>
              <a:outerShdw dist="25400" dir="2700000" algn="tl" rotWithShape="0">
                <a:schemeClr val="accent4"/>
              </a:outerShdw>
            </a:effectLst>
          </c:spPr>
          <c:marker>
            <c:symbol val="none"/>
          </c:marker>
          <c:cat>
            <c:strRef>
              <c:f>'Pivot Tables- Appointment Data'!$T$3:$AD$3</c:f>
              <c:strCache>
                <c:ptCount val="11"/>
                <c:pt idx="0">
                  <c:v>08AM</c:v>
                </c:pt>
                <c:pt idx="1">
                  <c:v>09AM</c:v>
                </c:pt>
                <c:pt idx="2">
                  <c:v>10AM</c:v>
                </c:pt>
                <c:pt idx="3">
                  <c:v>11AM</c:v>
                </c:pt>
                <c:pt idx="4">
                  <c:v>12PM</c:v>
                </c:pt>
                <c:pt idx="5">
                  <c:v>1PM</c:v>
                </c:pt>
                <c:pt idx="6">
                  <c:v>2PM</c:v>
                </c:pt>
                <c:pt idx="7">
                  <c:v>3PM</c:v>
                </c:pt>
                <c:pt idx="8">
                  <c:v>4PM</c:v>
                </c:pt>
                <c:pt idx="9">
                  <c:v>5PM</c:v>
                </c:pt>
                <c:pt idx="10">
                  <c:v>6M</c:v>
                </c:pt>
              </c:strCache>
            </c:strRef>
          </c:cat>
          <c:val>
            <c:numRef>
              <c:f>'Pivot Tables- Appointment Data'!$T$4:$AD$4</c:f>
              <c:numCache>
                <c:formatCode>General</c:formatCode>
                <c:ptCount val="11"/>
                <c:pt idx="0">
                  <c:v>18</c:v>
                </c:pt>
                <c:pt idx="1">
                  <c:v>15</c:v>
                </c:pt>
                <c:pt idx="2">
                  <c:v>14</c:v>
                </c:pt>
                <c:pt idx="3">
                  <c:v>17</c:v>
                </c:pt>
                <c:pt idx="4">
                  <c:v>18</c:v>
                </c:pt>
                <c:pt idx="5">
                  <c:v>12</c:v>
                </c:pt>
                <c:pt idx="6">
                  <c:v>13</c:v>
                </c:pt>
                <c:pt idx="7">
                  <c:v>19</c:v>
                </c:pt>
                <c:pt idx="8">
                  <c:v>18</c:v>
                </c:pt>
                <c:pt idx="9">
                  <c:v>20</c:v>
                </c:pt>
                <c:pt idx="10">
                  <c:v>27</c:v>
                </c:pt>
              </c:numCache>
            </c:numRef>
          </c:val>
          <c:smooth val="0"/>
          <c:extLst>
            <c:ext xmlns:c16="http://schemas.microsoft.com/office/drawing/2014/chart" uri="{C3380CC4-5D6E-409C-BE32-E72D297353CC}">
              <c16:uniqueId val="{00000000-8B5E-4C0F-B1D1-68BBDB175794}"/>
            </c:ext>
          </c:extLst>
        </c:ser>
        <c:dLbls>
          <c:showLegendKey val="0"/>
          <c:showVal val="0"/>
          <c:showCatName val="0"/>
          <c:showSerName val="0"/>
          <c:showPercent val="0"/>
          <c:showBubbleSize val="0"/>
        </c:dLbls>
        <c:dropLines>
          <c:spPr>
            <a:ln w="9525" cap="flat" cmpd="sng" algn="ctr">
              <a:gradFill>
                <a:gsLst>
                  <a:gs pos="0">
                    <a:schemeClr val="lt1"/>
                  </a:gs>
                  <a:gs pos="100000">
                    <a:schemeClr val="lt1">
                      <a:alpha val="0"/>
                    </a:schemeClr>
                  </a:gs>
                </a:gsLst>
                <a:lin ang="5400000" scaled="0"/>
              </a:gradFill>
              <a:round/>
            </a:ln>
            <a:effectLst/>
          </c:spPr>
        </c:dropLines>
        <c:smooth val="0"/>
        <c:axId val="1633240064"/>
        <c:axId val="1269543728"/>
      </c:lineChart>
      <c:catAx>
        <c:axId val="1633240064"/>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lt1"/>
                    </a:solidFill>
                    <a:latin typeface="+mn-lt"/>
                    <a:ea typeface="+mn-ea"/>
                    <a:cs typeface="+mn-cs"/>
                  </a:defRPr>
                </a:pPr>
                <a:r>
                  <a:rPr lang="en-GB" sz="1000"/>
                  <a:t>Hour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lt1"/>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lt1"/>
            </a:solidFill>
            <a:round/>
          </a:ln>
          <a:effectLst/>
        </c:spPr>
        <c:txPr>
          <a:bodyPr rot="-60000000" spcFirstLastPara="1" vertOverflow="ellipsis" vert="horz" wrap="square" anchor="ctr" anchorCtr="1"/>
          <a:lstStyle/>
          <a:p>
            <a:pPr>
              <a:defRPr sz="1000" b="0" i="0" u="none" strike="noStrike" kern="1200" spc="100" baseline="0">
                <a:solidFill>
                  <a:schemeClr val="lt1"/>
                </a:solidFill>
                <a:latin typeface="+mn-lt"/>
                <a:ea typeface="+mn-ea"/>
                <a:cs typeface="+mn-cs"/>
              </a:defRPr>
            </a:pPr>
            <a:endParaRPr lang="en-US"/>
          </a:p>
        </c:txPr>
        <c:crossAx val="1269543728"/>
        <c:crosses val="autoZero"/>
        <c:auto val="1"/>
        <c:lblAlgn val="ctr"/>
        <c:lblOffset val="100"/>
        <c:noMultiLvlLbl val="0"/>
      </c:catAx>
      <c:valAx>
        <c:axId val="1269543728"/>
        <c:scaling>
          <c:orientation val="minMax"/>
        </c:scaling>
        <c:delete val="0"/>
        <c:axPos val="l"/>
        <c:title>
          <c:tx>
            <c:rich>
              <a:bodyPr rot="-5400000" spcFirstLastPara="1" vertOverflow="ellipsis" vert="horz" wrap="square" anchor="ctr" anchorCtr="1"/>
              <a:lstStyle/>
              <a:p>
                <a:pPr>
                  <a:defRPr sz="1000" b="1" i="0" u="none" strike="noStrike" kern="1200" baseline="0">
                    <a:solidFill>
                      <a:schemeClr val="lt1"/>
                    </a:solidFill>
                    <a:latin typeface="+mn-lt"/>
                    <a:ea typeface="+mn-ea"/>
                    <a:cs typeface="+mn-cs"/>
                  </a:defRPr>
                </a:pPr>
                <a:r>
                  <a:rPr lang="en-GB" sz="1000"/>
                  <a:t>Number of Appointments</a:t>
                </a:r>
              </a:p>
            </c:rich>
          </c:tx>
          <c:layout>
            <c:manualLayout>
              <c:xMode val="edge"/>
              <c:yMode val="edge"/>
              <c:x val="2.6034202643375404E-2"/>
              <c:y val="0.29813753483835798"/>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lt1"/>
                  </a:solidFill>
                  <a:latin typeface="+mn-lt"/>
                  <a:ea typeface="+mn-ea"/>
                  <a:cs typeface="+mn-cs"/>
                </a:defRPr>
              </a:pPr>
              <a:endParaRPr lang="en-GB"/>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lt1"/>
                </a:solidFill>
                <a:latin typeface="+mn-lt"/>
                <a:ea typeface="+mn-ea"/>
                <a:cs typeface="+mn-cs"/>
              </a:defRPr>
            </a:pPr>
            <a:endParaRPr lang="en-US"/>
          </a:p>
        </c:txPr>
        <c:crossAx val="16332400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4"/>
    </a:solidFill>
    <a:ln w="9525" cap="flat" cmpd="sng" algn="ctr">
      <a:solidFill>
        <a:schemeClr val="accent4"/>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[Data Cleaning^J Manipulation^J and Analysis.xlsx]Pivot Tables- Feedback Data!PivotTable3</c:name>
    <c:fmtId val="19"/>
  </c:pivotSource>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GB" sz="1600" b="1">
                <a:solidFill>
                  <a:sysClr val="windowText" lastClr="000000"/>
                </a:solidFill>
              </a:rPr>
              <a:t>Feedback</a:t>
            </a:r>
            <a:r>
              <a:rPr lang="en-GB" sz="1600" b="1" baseline="0">
                <a:solidFill>
                  <a:sysClr val="windowText" lastClr="000000"/>
                </a:solidFill>
              </a:rPr>
              <a:t> by Department</a:t>
            </a:r>
          </a:p>
        </c:rich>
      </c:tx>
      <c:layout>
        <c:manualLayout>
          <c:xMode val="edge"/>
          <c:yMode val="edge"/>
          <c:x val="0.2428632580374078"/>
          <c:y val="5.181493591440841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8797707680506665"/>
          <c:y val="0.14568148861213506"/>
          <c:w val="0.55424254983104504"/>
          <c:h val="0.44075861706564162"/>
        </c:manualLayout>
      </c:layout>
      <c:barChart>
        <c:barDir val="col"/>
        <c:grouping val="clustered"/>
        <c:varyColors val="0"/>
        <c:ser>
          <c:idx val="0"/>
          <c:order val="0"/>
          <c:tx>
            <c:strRef>
              <c:f>'Pivot Tables- Feedback Data'!$B$3:$B$4</c:f>
              <c:strCache>
                <c:ptCount val="1"/>
                <c:pt idx="0">
                  <c:v>High</c:v>
                </c:pt>
              </c:strCache>
            </c:strRef>
          </c:tx>
          <c:spPr>
            <a:solidFill>
              <a:schemeClr val="accent1"/>
            </a:solidFill>
            <a:ln>
              <a:noFill/>
            </a:ln>
            <a:effectLst/>
          </c:spPr>
          <c:invertIfNegative val="0"/>
          <c:cat>
            <c:strRef>
              <c:f>'Pivot Tables- Feedback Data'!$A$5:$A$12</c:f>
              <c:strCache>
                <c:ptCount val="7"/>
                <c:pt idx="0">
                  <c:v>Cardiology</c:v>
                </c:pt>
                <c:pt idx="1">
                  <c:v>General Medicine</c:v>
                </c:pt>
                <c:pt idx="2">
                  <c:v>N/A</c:v>
                </c:pt>
                <c:pt idx="3">
                  <c:v>Neurology</c:v>
                </c:pt>
                <c:pt idx="4">
                  <c:v>Oncology</c:v>
                </c:pt>
                <c:pt idx="5">
                  <c:v>Orthopedics</c:v>
                </c:pt>
                <c:pt idx="6">
                  <c:v>Pediatric</c:v>
                </c:pt>
              </c:strCache>
            </c:strRef>
          </c:cat>
          <c:val>
            <c:numRef>
              <c:f>'Pivot Tables- Feedback Data'!$B$5:$B$12</c:f>
              <c:numCache>
                <c:formatCode>0.00%</c:formatCode>
                <c:ptCount val="7"/>
                <c:pt idx="0">
                  <c:v>0.93939393939393945</c:v>
                </c:pt>
                <c:pt idx="1">
                  <c:v>0.80769230769230771</c:v>
                </c:pt>
                <c:pt idx="2">
                  <c:v>1</c:v>
                </c:pt>
                <c:pt idx="3">
                  <c:v>0.97058823529411764</c:v>
                </c:pt>
                <c:pt idx="4">
                  <c:v>0.8125</c:v>
                </c:pt>
                <c:pt idx="5">
                  <c:v>0.72413793103448276</c:v>
                </c:pt>
                <c:pt idx="6">
                  <c:v>0.86486486486486491</c:v>
                </c:pt>
              </c:numCache>
            </c:numRef>
          </c:val>
          <c:extLst>
            <c:ext xmlns:c16="http://schemas.microsoft.com/office/drawing/2014/chart" uri="{C3380CC4-5D6E-409C-BE32-E72D297353CC}">
              <c16:uniqueId val="{00000000-C359-448E-807D-AE730D4FF9DF}"/>
            </c:ext>
          </c:extLst>
        </c:ser>
        <c:ser>
          <c:idx val="1"/>
          <c:order val="1"/>
          <c:tx>
            <c:strRef>
              <c:f>'Pivot Tables- Feedback Data'!$C$3:$C$4</c:f>
              <c:strCache>
                <c:ptCount val="1"/>
                <c:pt idx="0">
                  <c:v>Low</c:v>
                </c:pt>
              </c:strCache>
            </c:strRef>
          </c:tx>
          <c:spPr>
            <a:solidFill>
              <a:schemeClr val="accent3"/>
            </a:solidFill>
            <a:ln>
              <a:noFill/>
            </a:ln>
            <a:effectLst/>
          </c:spPr>
          <c:invertIfNegative val="0"/>
          <c:cat>
            <c:strRef>
              <c:f>'Pivot Tables- Feedback Data'!$A$5:$A$12</c:f>
              <c:strCache>
                <c:ptCount val="7"/>
                <c:pt idx="0">
                  <c:v>Cardiology</c:v>
                </c:pt>
                <c:pt idx="1">
                  <c:v>General Medicine</c:v>
                </c:pt>
                <c:pt idx="2">
                  <c:v>N/A</c:v>
                </c:pt>
                <c:pt idx="3">
                  <c:v>Neurology</c:v>
                </c:pt>
                <c:pt idx="4">
                  <c:v>Oncology</c:v>
                </c:pt>
                <c:pt idx="5">
                  <c:v>Orthopedics</c:v>
                </c:pt>
                <c:pt idx="6">
                  <c:v>Pediatric</c:v>
                </c:pt>
              </c:strCache>
            </c:strRef>
          </c:cat>
          <c:val>
            <c:numRef>
              <c:f>'Pivot Tables- Feedback Data'!$C$5:$C$12</c:f>
              <c:numCache>
                <c:formatCode>0.00%</c:formatCode>
                <c:ptCount val="7"/>
                <c:pt idx="0">
                  <c:v>6.0606060606060608E-2</c:v>
                </c:pt>
                <c:pt idx="1">
                  <c:v>0.19230769230769232</c:v>
                </c:pt>
                <c:pt idx="2">
                  <c:v>0</c:v>
                </c:pt>
                <c:pt idx="3">
                  <c:v>2.9411764705882353E-2</c:v>
                </c:pt>
                <c:pt idx="4">
                  <c:v>0.1875</c:v>
                </c:pt>
                <c:pt idx="5">
                  <c:v>0.27586206896551724</c:v>
                </c:pt>
                <c:pt idx="6">
                  <c:v>0.13513513513513514</c:v>
                </c:pt>
              </c:numCache>
            </c:numRef>
          </c:val>
          <c:extLst>
            <c:ext xmlns:c16="http://schemas.microsoft.com/office/drawing/2014/chart" uri="{C3380CC4-5D6E-409C-BE32-E72D297353CC}">
              <c16:uniqueId val="{00000001-C359-448E-807D-AE730D4FF9DF}"/>
            </c:ext>
          </c:extLst>
        </c:ser>
        <c:dLbls>
          <c:showLegendKey val="0"/>
          <c:showVal val="0"/>
          <c:showCatName val="0"/>
          <c:showSerName val="0"/>
          <c:showPercent val="0"/>
          <c:showBubbleSize val="0"/>
        </c:dLbls>
        <c:gapWidth val="219"/>
        <c:overlap val="-27"/>
        <c:axId val="1629711424"/>
        <c:axId val="1341593168"/>
      </c:barChart>
      <c:catAx>
        <c:axId val="1629711424"/>
        <c:scaling>
          <c:orientation val="minMax"/>
        </c:scaling>
        <c:delete val="0"/>
        <c:axPos val="b"/>
        <c:title>
          <c:tx>
            <c:rich>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r>
                  <a:rPr lang="en-GB" sz="1100" b="1">
                    <a:solidFill>
                      <a:sysClr val="windowText" lastClr="000000"/>
                    </a:solidFill>
                  </a:rPr>
                  <a:t>Department</a:t>
                </a:r>
              </a:p>
            </c:rich>
          </c:tx>
          <c:layout>
            <c:manualLayout>
              <c:xMode val="edge"/>
              <c:yMode val="edge"/>
              <c:x val="0.37423827715438474"/>
              <c:y val="0.8364657277995635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1341593168"/>
        <c:crosses val="autoZero"/>
        <c:auto val="1"/>
        <c:lblAlgn val="ctr"/>
        <c:lblOffset val="100"/>
        <c:noMultiLvlLbl val="0"/>
      </c:catAx>
      <c:valAx>
        <c:axId val="13415931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r>
                  <a:rPr lang="en-GB" sz="1100" b="1">
                    <a:solidFill>
                      <a:sysClr val="windowText" lastClr="000000"/>
                    </a:solidFill>
                  </a:rPr>
                  <a:t>Satisfaction</a:t>
                </a:r>
              </a:p>
            </c:rich>
          </c:tx>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1629711424"/>
        <c:crosses val="autoZero"/>
        <c:crossBetween val="between"/>
      </c:valAx>
      <c:spPr>
        <a:noFill/>
        <a:ln>
          <a:noFill/>
        </a:ln>
        <a:effectLst/>
      </c:spPr>
    </c:plotArea>
    <c:legend>
      <c:legendPos val="r"/>
      <c:legendEntry>
        <c:idx val="0"/>
        <c:txPr>
          <a:bodyPr rot="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legendEntry>
      <c:legendEntry>
        <c:idx val="1"/>
        <c:txPr>
          <a:bodyPr rot="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accent4">
            <a:lumMod val="0"/>
            <a:lumOff val="100000"/>
          </a:schemeClr>
        </a:gs>
        <a:gs pos="35000">
          <a:schemeClr val="accent4">
            <a:lumMod val="0"/>
            <a:lumOff val="100000"/>
          </a:schemeClr>
        </a:gs>
        <a:gs pos="100000">
          <a:schemeClr val="accent4">
            <a:lumMod val="100000"/>
          </a:schemeClr>
        </a:gs>
      </a:gsLst>
      <a:lin ang="5400000" scaled="1"/>
      <a:tileRect/>
    </a:gra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[Data Cleaning^J Manipulation^J and Analysis.xlsx]Pivot Tables- Resource Data!PivotTable4</c:name>
    <c:fmtId val="7"/>
  </c:pivotSource>
  <c:chart>
    <c:title>
      <c:tx>
        <c:rich>
          <a:bodyPr rot="0" spcFirstLastPara="1" vertOverflow="ellipsis" vert="horz" wrap="square" anchor="ctr" anchorCtr="1"/>
          <a:lstStyle/>
          <a:p>
            <a:pPr>
              <a:defRPr sz="1800" b="1" i="0" u="none" strike="noStrike" kern="1200" cap="all" spc="100" normalizeH="0" baseline="0">
                <a:solidFill>
                  <a:schemeClr val="lt1"/>
                </a:solidFill>
                <a:latin typeface="+mn-lt"/>
                <a:ea typeface="+mn-ea"/>
                <a:cs typeface="+mn-cs"/>
              </a:defRPr>
            </a:pPr>
            <a:r>
              <a:rPr lang="en-US" sz="1800"/>
              <a:t>Average Resource </a:t>
            </a:r>
          </a:p>
          <a:p>
            <a:pPr>
              <a:defRPr sz="1800"/>
            </a:pPr>
            <a:r>
              <a:rPr lang="en-US" sz="1800"/>
              <a:t>Usage Hours by Department</a:t>
            </a:r>
          </a:p>
        </c:rich>
      </c:tx>
      <c:layout>
        <c:manualLayout>
          <c:xMode val="edge"/>
          <c:yMode val="edge"/>
          <c:x val="0.25286284292858885"/>
          <c:y val="3.9982362206680472E-2"/>
        </c:manualLayout>
      </c:layout>
      <c:overlay val="0"/>
      <c:spPr>
        <a:noFill/>
        <a:ln>
          <a:noFill/>
        </a:ln>
        <a:effectLst/>
      </c:spPr>
      <c:txPr>
        <a:bodyPr rot="0" spcFirstLastPara="1" vertOverflow="ellipsis" vert="horz" wrap="square" anchor="ctr" anchorCtr="1"/>
        <a:lstStyle/>
        <a:p>
          <a:pPr>
            <a:defRPr sz="1800" b="1" i="0" u="none" strike="noStrike" kern="1200" cap="all" spc="100" normalizeH="0" baseline="0">
              <a:solidFill>
                <a:schemeClr val="lt1"/>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pattFill prst="ltUpDiag">
            <a:fgClr>
              <a:schemeClr val="accent1"/>
            </a:fgClr>
            <a:bgClr>
              <a:schemeClr val="lt1"/>
            </a:bgClr>
          </a:pattFill>
          <a:ln>
            <a:noFill/>
          </a:ln>
          <a:effectLst/>
        </c:spPr>
        <c:marker>
          <c:symbol val="circle"/>
          <c:size val="5"/>
          <c:spPr>
            <a:solidFill>
              <a:schemeClr val="accent1"/>
            </a:solidFill>
            <a:ln w="22225">
              <a:solidFill>
                <a:schemeClr val="lt1"/>
              </a:solidFill>
              <a:round/>
            </a:ln>
            <a:effectLst/>
          </c:spPr>
        </c:marker>
        <c:dLbl>
          <c:idx val="0"/>
          <c:spPr>
            <a:solidFill>
              <a:srgbClr val="156082">
                <a:alpha val="70000"/>
              </a:srgb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43859242192406012"/>
          <c:y val="0.31837892166169934"/>
          <c:w val="0.39263176282249723"/>
          <c:h val="0.48551630676186708"/>
        </c:manualLayout>
      </c:layout>
      <c:barChart>
        <c:barDir val="bar"/>
        <c:grouping val="clustered"/>
        <c:varyColors val="0"/>
        <c:ser>
          <c:idx val="0"/>
          <c:order val="0"/>
          <c:tx>
            <c:strRef>
              <c:f>'Pivot Tables- Resource Data'!$B$3</c:f>
              <c:strCache>
                <c:ptCount val="1"/>
                <c:pt idx="0">
                  <c:v>Total</c:v>
                </c:pt>
              </c:strCache>
            </c:strRef>
          </c:tx>
          <c:spPr>
            <a:pattFill prst="ltUpDiag">
              <a:fgClr>
                <a:schemeClr val="accent1"/>
              </a:fgClr>
              <a:bgClr>
                <a:schemeClr val="lt1"/>
              </a:bgClr>
            </a:pattFill>
            <a:ln>
              <a:noFill/>
            </a:ln>
            <a:effectLst/>
          </c:spPr>
          <c:invertIfNegative val="0"/>
          <c:cat>
            <c:strRef>
              <c:f>'Pivot Tables- Resource Data'!$A$4:$A$11</c:f>
              <c:strCache>
                <c:ptCount val="7"/>
                <c:pt idx="0">
                  <c:v>Pediatric</c:v>
                </c:pt>
                <c:pt idx="1">
                  <c:v>Cardiology</c:v>
                </c:pt>
                <c:pt idx="2">
                  <c:v>Neurology</c:v>
                </c:pt>
                <c:pt idx="3">
                  <c:v>Oncology</c:v>
                </c:pt>
                <c:pt idx="4">
                  <c:v>General Medicine</c:v>
                </c:pt>
                <c:pt idx="5">
                  <c:v>Orthopedics</c:v>
                </c:pt>
                <c:pt idx="6">
                  <c:v>N/A</c:v>
                </c:pt>
              </c:strCache>
            </c:strRef>
          </c:cat>
          <c:val>
            <c:numRef>
              <c:f>'Pivot Tables- Resource Data'!$B$4:$B$11</c:f>
              <c:numCache>
                <c:formatCode>0.00</c:formatCode>
                <c:ptCount val="7"/>
                <c:pt idx="0">
                  <c:v>4.8499999999999996</c:v>
                </c:pt>
                <c:pt idx="1">
                  <c:v>4.1818181818181817</c:v>
                </c:pt>
                <c:pt idx="2">
                  <c:v>3.7941176470588234</c:v>
                </c:pt>
                <c:pt idx="3">
                  <c:v>3.5555555555555554</c:v>
                </c:pt>
                <c:pt idx="4">
                  <c:v>3.4102564102564101</c:v>
                </c:pt>
                <c:pt idx="5">
                  <c:v>3.3703703703703702</c:v>
                </c:pt>
                <c:pt idx="6">
                  <c:v>1.5</c:v>
                </c:pt>
              </c:numCache>
            </c:numRef>
          </c:val>
          <c:extLst>
            <c:ext xmlns:c16="http://schemas.microsoft.com/office/drawing/2014/chart" uri="{C3380CC4-5D6E-409C-BE32-E72D297353CC}">
              <c16:uniqueId val="{00000000-9630-4D91-B3A5-AAB98294F487}"/>
            </c:ext>
          </c:extLst>
        </c:ser>
        <c:dLbls>
          <c:showLegendKey val="0"/>
          <c:showVal val="0"/>
          <c:showCatName val="0"/>
          <c:showSerName val="0"/>
          <c:showPercent val="0"/>
          <c:showBubbleSize val="0"/>
        </c:dLbls>
        <c:gapWidth val="269"/>
        <c:overlap val="-20"/>
        <c:axId val="1633285072"/>
        <c:axId val="1341594608"/>
      </c:barChart>
      <c:catAx>
        <c:axId val="1633285072"/>
        <c:scaling>
          <c:orientation val="minMax"/>
        </c:scaling>
        <c:delete val="0"/>
        <c:axPos val="l"/>
        <c:title>
          <c:tx>
            <c:rich>
              <a:bodyPr rot="-5400000" spcFirstLastPara="1" vertOverflow="ellipsis" vert="horz" wrap="square" anchor="ctr" anchorCtr="1"/>
              <a:lstStyle/>
              <a:p>
                <a:pPr>
                  <a:defRPr sz="1100" b="1" i="0" u="none" strike="noStrike" kern="1200" baseline="0">
                    <a:solidFill>
                      <a:schemeClr val="lt1"/>
                    </a:solidFill>
                    <a:latin typeface="+mn-lt"/>
                    <a:ea typeface="+mn-ea"/>
                    <a:cs typeface="+mn-cs"/>
                  </a:defRPr>
                </a:pPr>
                <a:r>
                  <a:rPr lang="en-GB" sz="1100"/>
                  <a:t>Departmet</a:t>
                </a:r>
              </a:p>
            </c:rich>
          </c:tx>
          <c:layout>
            <c:manualLayout>
              <c:xMode val="edge"/>
              <c:yMode val="edge"/>
              <c:x val="0.16901116275325309"/>
              <c:y val="0.43978631771990118"/>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lt1"/>
                  </a:solidFill>
                  <a:latin typeface="+mn-lt"/>
                  <a:ea typeface="+mn-ea"/>
                  <a:cs typeface="+mn-cs"/>
                </a:defRPr>
              </a:pPr>
              <a:endParaRPr lang="en-US"/>
            </a:p>
          </c:txPr>
        </c:title>
        <c:numFmt formatCode="General" sourceLinked="1"/>
        <c:majorTickMark val="none"/>
        <c:minorTickMark val="none"/>
        <c:tickLblPos val="nextTo"/>
        <c:spPr>
          <a:noFill/>
          <a:ln w="3175" cap="flat" cmpd="sng" algn="ctr">
            <a:solidFill>
              <a:schemeClr val="accent1">
                <a:lumMod val="60000"/>
                <a:lumOff val="40000"/>
              </a:schemeClr>
            </a:solidFill>
            <a:round/>
          </a:ln>
          <a:effectLst/>
        </c:spPr>
        <c:txPr>
          <a:bodyPr rot="-60000000" spcFirstLastPara="1" vertOverflow="ellipsis" vert="horz" wrap="square" anchor="ctr" anchorCtr="1"/>
          <a:lstStyle/>
          <a:p>
            <a:pPr>
              <a:defRPr sz="900" b="1" i="0" u="none" strike="noStrike" kern="1200" cap="all" spc="150" normalizeH="0" baseline="0">
                <a:solidFill>
                  <a:schemeClr val="lt1"/>
                </a:solidFill>
                <a:latin typeface="+mn-lt"/>
                <a:ea typeface="+mn-ea"/>
                <a:cs typeface="+mn-cs"/>
              </a:defRPr>
            </a:pPr>
            <a:endParaRPr lang="en-US"/>
          </a:p>
        </c:txPr>
        <c:crossAx val="1341594608"/>
        <c:crosses val="autoZero"/>
        <c:auto val="1"/>
        <c:lblAlgn val="ctr"/>
        <c:lblOffset val="100"/>
        <c:noMultiLvlLbl val="0"/>
      </c:catAx>
      <c:valAx>
        <c:axId val="1341594608"/>
        <c:scaling>
          <c:orientation val="minMax"/>
        </c:scaling>
        <c:delete val="0"/>
        <c:axPos val="b"/>
        <c:majorGridlines>
          <c:spPr>
            <a:ln w="9525" cap="flat" cmpd="sng" algn="ctr">
              <a:solidFill>
                <a:schemeClr val="lt1">
                  <a:alpha val="25000"/>
                </a:schemeClr>
              </a:solidFill>
              <a:round/>
            </a:ln>
            <a:effectLst/>
          </c:spPr>
        </c:majorGridlines>
        <c:title>
          <c:tx>
            <c:rich>
              <a:bodyPr rot="0" spcFirstLastPara="1" vertOverflow="ellipsis" vert="horz" wrap="square" anchor="ctr" anchorCtr="1"/>
              <a:lstStyle/>
              <a:p>
                <a:pPr>
                  <a:defRPr sz="1100" b="1" i="0" u="none" strike="noStrike" kern="1200" baseline="0">
                    <a:solidFill>
                      <a:schemeClr val="lt1"/>
                    </a:solidFill>
                    <a:latin typeface="+mn-lt"/>
                    <a:ea typeface="+mn-ea"/>
                    <a:cs typeface="+mn-cs"/>
                  </a:defRPr>
                </a:pPr>
                <a:r>
                  <a:rPr lang="en-GB" sz="1100" b="1"/>
                  <a:t>Average Usage Hours</a:t>
                </a:r>
              </a:p>
            </c:rich>
          </c:tx>
          <c:overlay val="0"/>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mn-lt"/>
                  <a:ea typeface="+mn-ea"/>
                  <a:cs typeface="+mn-cs"/>
                </a:defRPr>
              </a:pPr>
              <a:endParaRPr lang="en-GB"/>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lt1"/>
                </a:solidFill>
                <a:latin typeface="+mn-lt"/>
                <a:ea typeface="+mn-ea"/>
                <a:cs typeface="+mn-cs"/>
              </a:defRPr>
            </a:pPr>
            <a:endParaRPr lang="en-US"/>
          </a:p>
        </c:txPr>
        <c:crossAx val="16332850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1" i="0" u="none" strike="noStrike" kern="1200" baseline="0">
              <a:solidFill>
                <a:schemeClr val="l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9">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12700" cap="flat" cmpd="sng" algn="ctr">
        <a:solidFill>
          <a:schemeClr val="lt1"/>
        </a:solidFill>
        <a:round/>
      </a:ln>
    </cs:spPr>
    <cs:defRPr sz="900" kern="1200" spc="10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effectRef idx="0"/>
    <cs:fontRef idx="minor">
      <a:schemeClr val="lt1"/>
    </cs:fontRef>
    <cs:defRPr sz="900" b="1"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fillRef idx="0"/>
    <cs:effectRef idx="0"/>
    <cs:fontRef idx="minor">
      <a:schemeClr val="dk1"/>
    </cs:fontRef>
    <cs:spPr>
      <a:ln w="9525" cap="flat" cmpd="sng" algn="ctr">
        <a:gradFill>
          <a:gsLst>
            <a:gs pos="0">
              <a:schemeClr val="lt1"/>
            </a:gs>
            <a:gs pos="100000">
              <a:schemeClr val="lt1">
                <a:alpha val="0"/>
              </a:schemeClr>
            </a:gs>
          </a:gsLst>
          <a:lin ang="5400000" scaled="0"/>
        </a:gradFill>
        <a:round/>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6">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2</xdr:col>
      <xdr:colOff>507355</xdr:colOff>
      <xdr:row>13</xdr:row>
      <xdr:rowOff>68541</xdr:rowOff>
    </xdr:from>
    <xdr:to>
      <xdr:col>5</xdr:col>
      <xdr:colOff>547152</xdr:colOff>
      <xdr:row>26</xdr:row>
      <xdr:rowOff>4315</xdr:rowOff>
    </xdr:to>
    <mc:AlternateContent xmlns:mc="http://schemas.openxmlformats.org/markup-compatibility/2006">
      <mc:Choice xmlns:a14="http://schemas.microsoft.com/office/drawing/2010/main" Requires="a14">
        <xdr:graphicFrame macro="">
          <xdr:nvGraphicFramePr>
            <xdr:cNvPr id="2" name="Department">
              <a:extLst>
                <a:ext uri="{FF2B5EF4-FFF2-40B4-BE49-F238E27FC236}">
                  <a16:creationId xmlns:a16="http://schemas.microsoft.com/office/drawing/2014/main" id="{378C6FAB-5974-5591-5020-DC192C4592DC}"/>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Department"/>
            </a:graphicData>
          </a:graphic>
        </xdr:graphicFrame>
      </mc:Choice>
      <mc:Fallback>
        <xdr:sp macro="" textlink="">
          <xdr:nvSpPr>
            <xdr:cNvPr id="0" name=""/>
            <xdr:cNvSpPr>
              <a:spLocks noTextEdit="1"/>
            </xdr:cNvSpPr>
          </xdr:nvSpPr>
          <xdr:spPr>
            <a:xfrm>
              <a:off x="2597412" y="2474284"/>
              <a:ext cx="1835940" cy="234151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18</xdr:col>
      <xdr:colOff>107769</xdr:colOff>
      <xdr:row>6</xdr:row>
      <xdr:rowOff>21687</xdr:rowOff>
    </xdr:from>
    <xdr:to>
      <xdr:col>27</xdr:col>
      <xdr:colOff>54429</xdr:colOff>
      <xdr:row>25</xdr:row>
      <xdr:rowOff>141515</xdr:rowOff>
    </xdr:to>
    <xdr:graphicFrame macro="">
      <xdr:nvGraphicFramePr>
        <xdr:cNvPr id="18" name="Chart 17">
          <a:extLst>
            <a:ext uri="{FF2B5EF4-FFF2-40B4-BE49-F238E27FC236}">
              <a16:creationId xmlns:a16="http://schemas.microsoft.com/office/drawing/2014/main" id="{FD41E693-8512-7923-70E0-5C05769629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11524</xdr:colOff>
      <xdr:row>14</xdr:row>
      <xdr:rowOff>12167</xdr:rowOff>
    </xdr:from>
    <xdr:to>
      <xdr:col>15</xdr:col>
      <xdr:colOff>478971</xdr:colOff>
      <xdr:row>33</xdr:row>
      <xdr:rowOff>10885</xdr:rowOff>
    </xdr:to>
    <xdr:graphicFrame macro="">
      <xdr:nvGraphicFramePr>
        <xdr:cNvPr id="13" name="Chart 12">
          <a:extLst>
            <a:ext uri="{FF2B5EF4-FFF2-40B4-BE49-F238E27FC236}">
              <a16:creationId xmlns:a16="http://schemas.microsoft.com/office/drawing/2014/main" id="{790F3FD6-B288-AE39-FAB8-016968FB4F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239486</xdr:colOff>
      <xdr:row>13</xdr:row>
      <xdr:rowOff>94706</xdr:rowOff>
    </xdr:from>
    <xdr:to>
      <xdr:col>1</xdr:col>
      <xdr:colOff>555172</xdr:colOff>
      <xdr:row>23</xdr:row>
      <xdr:rowOff>43544</xdr:rowOff>
    </xdr:to>
    <mc:AlternateContent xmlns:mc="http://schemas.openxmlformats.org/markup-compatibility/2006">
      <mc:Choice xmlns:a14="http://schemas.microsoft.com/office/drawing/2010/main" Requires="a14">
        <xdr:graphicFrame macro="">
          <xdr:nvGraphicFramePr>
            <xdr:cNvPr id="11" name="Status 1">
              <a:extLst>
                <a:ext uri="{FF2B5EF4-FFF2-40B4-BE49-F238E27FC236}">
                  <a16:creationId xmlns:a16="http://schemas.microsoft.com/office/drawing/2014/main" id="{4C64DFE6-27B5-FE43-0E67-71185BEAC4A2}"/>
                </a:ext>
              </a:extLst>
            </xdr:cNvPr>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dr:sp macro="" textlink="">
          <xdr:nvSpPr>
            <xdr:cNvPr id="0" name=""/>
            <xdr:cNvSpPr>
              <a:spLocks noTextEdit="1"/>
            </xdr:cNvSpPr>
          </xdr:nvSpPr>
          <xdr:spPr>
            <a:xfrm>
              <a:off x="239486" y="2500449"/>
              <a:ext cx="1828800" cy="179940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8</xdr:col>
      <xdr:colOff>561658</xdr:colOff>
      <xdr:row>15</xdr:row>
      <xdr:rowOff>140898</xdr:rowOff>
    </xdr:to>
    <mc:AlternateContent xmlns:mc="http://schemas.openxmlformats.org/markup-compatibility/2006">
      <mc:Choice xmlns:a14="http://schemas.microsoft.com/office/drawing/2010/main" Requires="a14">
        <xdr:graphicFrame macro="">
          <xdr:nvGraphicFramePr>
            <xdr:cNvPr id="3" name="Department 3">
              <a:extLst>
                <a:ext uri="{FF2B5EF4-FFF2-40B4-BE49-F238E27FC236}">
                  <a16:creationId xmlns:a16="http://schemas.microsoft.com/office/drawing/2014/main" id="{A719867E-6CDE-4E85-BF3B-93A32DA3980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epartment 3"/>
            </a:graphicData>
          </a:graphic>
        </xdr:graphicFrame>
      </mc:Choice>
      <mc:Fallback>
        <xdr:sp macro="" textlink="">
          <xdr:nvSpPr>
            <xdr:cNvPr id="0" name=""/>
            <xdr:cNvSpPr>
              <a:spLocks noTextEdit="1"/>
            </xdr:cNvSpPr>
          </xdr:nvSpPr>
          <xdr:spPr>
            <a:xfrm>
              <a:off x="4285129" y="358588"/>
              <a:ext cx="1780858" cy="247172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9</xdr:col>
      <xdr:colOff>0</xdr:colOff>
      <xdr:row>2</xdr:row>
      <xdr:rowOff>0</xdr:rowOff>
    </xdr:from>
    <xdr:to>
      <xdr:col>11</xdr:col>
      <xdr:colOff>562837</xdr:colOff>
      <xdr:row>7</xdr:row>
      <xdr:rowOff>32623</xdr:rowOff>
    </xdr:to>
    <mc:AlternateContent xmlns:mc="http://schemas.openxmlformats.org/markup-compatibility/2006">
      <mc:Choice xmlns:a14="http://schemas.microsoft.com/office/drawing/2010/main" Requires="a14">
        <xdr:graphicFrame macro="">
          <xdr:nvGraphicFramePr>
            <xdr:cNvPr id="5" name="Satisfaction Level 2">
              <a:extLst>
                <a:ext uri="{FF2B5EF4-FFF2-40B4-BE49-F238E27FC236}">
                  <a16:creationId xmlns:a16="http://schemas.microsoft.com/office/drawing/2014/main" id="{7F5955DE-172B-4448-B744-BC25E297A30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atisfaction Level 2"/>
            </a:graphicData>
          </a:graphic>
        </xdr:graphicFrame>
      </mc:Choice>
      <mc:Fallback>
        <xdr:sp macro="" textlink="">
          <xdr:nvSpPr>
            <xdr:cNvPr id="0" name=""/>
            <xdr:cNvSpPr>
              <a:spLocks noTextEdit="1"/>
            </xdr:cNvSpPr>
          </xdr:nvSpPr>
          <xdr:spPr>
            <a:xfrm>
              <a:off x="6113929" y="358588"/>
              <a:ext cx="1782037" cy="92909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5</xdr:col>
      <xdr:colOff>322729</xdr:colOff>
      <xdr:row>17</xdr:row>
      <xdr:rowOff>35858</xdr:rowOff>
    </xdr:from>
    <xdr:to>
      <xdr:col>13</xdr:col>
      <xdr:colOff>519953</xdr:colOff>
      <xdr:row>34</xdr:row>
      <xdr:rowOff>179293</xdr:rowOff>
    </xdr:to>
    <xdr:graphicFrame macro="">
      <xdr:nvGraphicFramePr>
        <xdr:cNvPr id="6" name="Chart 5">
          <a:extLst>
            <a:ext uri="{FF2B5EF4-FFF2-40B4-BE49-F238E27FC236}">
              <a16:creationId xmlns:a16="http://schemas.microsoft.com/office/drawing/2014/main" id="{C2E05349-1E4D-4955-9137-FA2ABBE81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838200</xdr:colOff>
      <xdr:row>18</xdr:row>
      <xdr:rowOff>87084</xdr:rowOff>
    </xdr:from>
    <xdr:to>
      <xdr:col>9</xdr:col>
      <xdr:colOff>152400</xdr:colOff>
      <xdr:row>39</xdr:row>
      <xdr:rowOff>65313</xdr:rowOff>
    </xdr:to>
    <xdr:graphicFrame macro="">
      <xdr:nvGraphicFramePr>
        <xdr:cNvPr id="5" name="Chart 4">
          <a:extLst>
            <a:ext uri="{FF2B5EF4-FFF2-40B4-BE49-F238E27FC236}">
              <a16:creationId xmlns:a16="http://schemas.microsoft.com/office/drawing/2014/main" id="{E13172CB-2E0D-46BC-900D-19E2E04BAC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137160</xdr:colOff>
      <xdr:row>2</xdr:row>
      <xdr:rowOff>15240</xdr:rowOff>
    </xdr:from>
    <xdr:to>
      <xdr:col>5</xdr:col>
      <xdr:colOff>137160</xdr:colOff>
      <xdr:row>16</xdr:row>
      <xdr:rowOff>36195</xdr:rowOff>
    </xdr:to>
    <mc:AlternateContent xmlns:mc="http://schemas.openxmlformats.org/markup-compatibility/2006">
      <mc:Choice xmlns:a14="http://schemas.microsoft.com/office/drawing/2010/main" Requires="a14">
        <xdr:graphicFrame macro="">
          <xdr:nvGraphicFramePr>
            <xdr:cNvPr id="8" name="Department 1">
              <a:extLst>
                <a:ext uri="{FF2B5EF4-FFF2-40B4-BE49-F238E27FC236}">
                  <a16:creationId xmlns:a16="http://schemas.microsoft.com/office/drawing/2014/main" id="{15659E4A-2C20-35F5-850D-8121E5A24970}"/>
                </a:ext>
              </a:extLst>
            </xdr:cNvPr>
            <xdr:cNvGraphicFramePr/>
          </xdr:nvGraphicFramePr>
          <xdr:xfrm>
            <a:off x="0" y="0"/>
            <a:ext cx="0" cy="0"/>
          </xdr:xfrm>
          <a:graphic>
            <a:graphicData uri="http://schemas.microsoft.com/office/drawing/2010/slicer">
              <sle:slicer xmlns:sle="http://schemas.microsoft.com/office/drawing/2010/slicer" name="Department 1"/>
            </a:graphicData>
          </a:graphic>
        </xdr:graphicFrame>
      </mc:Choice>
      <mc:Fallback>
        <xdr:sp macro="" textlink="">
          <xdr:nvSpPr>
            <xdr:cNvPr id="0" name=""/>
            <xdr:cNvSpPr>
              <a:spLocks noTextEdit="1"/>
            </xdr:cNvSpPr>
          </xdr:nvSpPr>
          <xdr:spPr>
            <a:xfrm>
              <a:off x="2542903" y="385354"/>
              <a:ext cx="1828800" cy="261175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320040</xdr:colOff>
      <xdr:row>2</xdr:row>
      <xdr:rowOff>0</xdr:rowOff>
    </xdr:from>
    <xdr:to>
      <xdr:col>8</xdr:col>
      <xdr:colOff>320040</xdr:colOff>
      <xdr:row>16</xdr:row>
      <xdr:rowOff>20955</xdr:rowOff>
    </xdr:to>
    <mc:AlternateContent xmlns:mc="http://schemas.openxmlformats.org/markup-compatibility/2006">
      <mc:Choice xmlns:a14="http://schemas.microsoft.com/office/drawing/2010/main" Requires="a14">
        <xdr:graphicFrame macro="">
          <xdr:nvGraphicFramePr>
            <xdr:cNvPr id="9" name="Availability">
              <a:extLst>
                <a:ext uri="{FF2B5EF4-FFF2-40B4-BE49-F238E27FC236}">
                  <a16:creationId xmlns:a16="http://schemas.microsoft.com/office/drawing/2014/main" id="{F461EA53-6800-8097-9D0F-DDBD60950279}"/>
                </a:ext>
              </a:extLst>
            </xdr:cNvPr>
            <xdr:cNvGraphicFramePr/>
          </xdr:nvGraphicFramePr>
          <xdr:xfrm>
            <a:off x="0" y="0"/>
            <a:ext cx="0" cy="0"/>
          </xdr:xfrm>
          <a:graphic>
            <a:graphicData uri="http://schemas.microsoft.com/office/drawing/2010/slicer">
              <sle:slicer xmlns:sle="http://schemas.microsoft.com/office/drawing/2010/slicer" name="Availability"/>
            </a:graphicData>
          </a:graphic>
        </xdr:graphicFrame>
      </mc:Choice>
      <mc:Fallback>
        <xdr:sp macro="" textlink="">
          <xdr:nvSpPr>
            <xdr:cNvPr id="0" name=""/>
            <xdr:cNvSpPr>
              <a:spLocks noTextEdit="1"/>
            </xdr:cNvSpPr>
          </xdr:nvSpPr>
          <xdr:spPr>
            <a:xfrm>
              <a:off x="4554583" y="370114"/>
              <a:ext cx="1828800" cy="261175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533400</xdr:colOff>
      <xdr:row>2</xdr:row>
      <xdr:rowOff>7620</xdr:rowOff>
    </xdr:from>
    <xdr:to>
      <xdr:col>11</xdr:col>
      <xdr:colOff>533400</xdr:colOff>
      <xdr:row>16</xdr:row>
      <xdr:rowOff>28575</xdr:rowOff>
    </xdr:to>
    <mc:AlternateContent xmlns:mc="http://schemas.openxmlformats.org/markup-compatibility/2006">
      <mc:Choice xmlns:a14="http://schemas.microsoft.com/office/drawing/2010/main" Requires="a14">
        <xdr:graphicFrame macro="">
          <xdr:nvGraphicFramePr>
            <xdr:cNvPr id="10" name="ResourceType">
              <a:extLst>
                <a:ext uri="{FF2B5EF4-FFF2-40B4-BE49-F238E27FC236}">
                  <a16:creationId xmlns:a16="http://schemas.microsoft.com/office/drawing/2014/main" id="{25411614-176C-0F6B-08D0-C7031389049E}"/>
                </a:ext>
              </a:extLst>
            </xdr:cNvPr>
            <xdr:cNvGraphicFramePr/>
          </xdr:nvGraphicFramePr>
          <xdr:xfrm>
            <a:off x="0" y="0"/>
            <a:ext cx="0" cy="0"/>
          </xdr:xfrm>
          <a:graphic>
            <a:graphicData uri="http://schemas.microsoft.com/office/drawing/2010/slicer">
              <sle:slicer xmlns:sle="http://schemas.microsoft.com/office/drawing/2010/slicer" name="ResourceType"/>
            </a:graphicData>
          </a:graphic>
        </xdr:graphicFrame>
      </mc:Choice>
      <mc:Fallback>
        <xdr:sp macro="" textlink="">
          <xdr:nvSpPr>
            <xdr:cNvPr id="0" name=""/>
            <xdr:cNvSpPr>
              <a:spLocks noTextEdit="1"/>
            </xdr:cNvSpPr>
          </xdr:nvSpPr>
          <xdr:spPr>
            <a:xfrm>
              <a:off x="6596743" y="377734"/>
              <a:ext cx="1828800" cy="261175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th Haynes" refreshedDate="46252.655869097223" createdVersion="8" refreshedVersion="8" minRefreshableVersion="3" recordCount="200" xr:uid="{17300BB6-41A0-4217-9062-6B0480F15F51}">
  <cacheSource type="worksheet">
    <worksheetSource ref="A2:H202" sheet="Cleaned_Appointment"/>
  </cacheSource>
  <cacheFields count="8">
    <cacheField name="AppointmentID" numFmtId="0">
      <sharedItems/>
    </cacheField>
    <cacheField name="PatientID" numFmtId="0">
      <sharedItems/>
    </cacheField>
    <cacheField name="DoctorID" numFmtId="0">
      <sharedItems/>
    </cacheField>
    <cacheField name="Department" numFmtId="0">
      <sharedItems count="7">
        <s v="Cardiology"/>
        <s v="Orthopedics"/>
        <s v="Neurology"/>
        <s v="Pediatric"/>
        <s v="Oncology"/>
        <s v="General Medicine"/>
        <s v="N/A"/>
      </sharedItems>
    </cacheField>
    <cacheField name="Date" numFmtId="164">
      <sharedItems containsNonDate="0" containsDate="1" containsString="0" containsBlank="1" minDate="2024-01-01T00:00:00" maxDate="2024-12-29T00:00:00"/>
    </cacheField>
    <cacheField name="Time" numFmtId="165">
      <sharedItems containsNonDate="0" containsDate="1" containsString="0" containsBlank="1" minDate="1899-12-30T08:00:00" maxDate="1899-12-30T18:30:00"/>
    </cacheField>
    <cacheField name="Status" numFmtId="0">
      <sharedItems count="5">
        <s v="N/A"/>
        <s v="No Show"/>
        <s v="Completed"/>
        <s v="Rescheduled"/>
        <s v="Cancelled"/>
      </sharedItems>
    </cacheField>
    <cacheField name="Appointment Hour" numFmtId="0">
      <sharedItems containsDate="1" containsMixedTypes="1" minDate="1899-12-30T08:00:00" maxDate="1899-12-30T18:00:00" count="12">
        <s v=""/>
        <d v="1899-12-30T13:00:00"/>
        <d v="1899-12-30T15:00:00"/>
        <d v="1899-12-30T18:00:00"/>
        <d v="1899-12-30T17:00:00"/>
        <d v="1899-12-30T11:00:00"/>
        <d v="1899-12-30T08:00:00"/>
        <d v="1899-12-30T14:00:00"/>
        <d v="1899-12-30T16:00:00"/>
        <d v="1899-12-30T12:00:00"/>
        <d v="1899-12-30T09:00:00"/>
        <d v="1899-12-30T10:00:00"/>
      </sharedItems>
    </cacheField>
  </cacheFields>
  <extLst>
    <ext xmlns:x14="http://schemas.microsoft.com/office/spreadsheetml/2009/9/main" uri="{725AE2AE-9491-48be-B2B4-4EB974FC3084}">
      <x14:pivotCacheDefinition pivotCacheId="1983163333"/>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th Haynes" refreshedDate="46252.659892013886" createdVersion="8" refreshedVersion="8" minRefreshableVersion="3" recordCount="198" xr:uid="{F9EE16A1-0174-4B5F-9A88-5B53C91B0B5C}">
  <cacheSource type="worksheet">
    <worksheetSource ref="A2:I200" sheet="Cleaned_Feedback"/>
  </cacheSource>
  <cacheFields count="9">
    <cacheField name="FeedbackID" numFmtId="0">
      <sharedItems/>
    </cacheField>
    <cacheField name="PatientID" numFmtId="0">
      <sharedItems/>
    </cacheField>
    <cacheField name="Appointment Date" numFmtId="164">
      <sharedItems containsSemiMixedTypes="0" containsNonDate="0" containsDate="1" containsString="0" minDate="2024-01-03T00:00:00" maxDate="2024-12-29T00:00:00"/>
    </cacheField>
    <cacheField name="Time" numFmtId="165">
      <sharedItems containsSemiMixedTypes="0" containsNonDate="0" containsDate="1" containsString="0" minDate="1899-12-30T08:00:00" maxDate="1899-12-30T18:30:00"/>
    </cacheField>
    <cacheField name="Department" numFmtId="0">
      <sharedItems count="7">
        <s v="Cardiology"/>
        <s v="Orthopedics"/>
        <s v="N/A"/>
        <s v="Neurology"/>
        <s v="Pediatric"/>
        <s v="Oncology"/>
        <s v="General Medicine"/>
      </sharedItems>
    </cacheField>
    <cacheField name="Feedback Score" numFmtId="0">
      <sharedItems containsSemiMixedTypes="0" containsString="0" containsNumber="1" minValue="3" maxValue="9"/>
    </cacheField>
    <cacheField name="Comments" numFmtId="0">
      <sharedItems/>
    </cacheField>
    <cacheField name="WaitTime( in min)" numFmtId="0">
      <sharedItems containsString="0" containsBlank="1" containsNumber="1" containsInteger="1" minValue="30" maxValue="45"/>
    </cacheField>
    <cacheField name="Satisfaction Level" numFmtId="0">
      <sharedItems count="2">
        <s v="High"/>
        <s v="Low"/>
      </sharedItems>
    </cacheField>
  </cacheFields>
  <extLst>
    <ext xmlns:x14="http://schemas.microsoft.com/office/spreadsheetml/2009/9/main" uri="{725AE2AE-9491-48be-B2B4-4EB974FC3084}">
      <x14:pivotCacheDefinition pivotCacheId="505291908"/>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th Haynes" refreshedDate="46252.660717592589" createdVersion="8" refreshedVersion="8" minRefreshableVersion="3" recordCount="200" xr:uid="{E9045857-5A4B-446E-9DF8-757FAEA03D86}">
  <cacheSource type="worksheet">
    <worksheetSource ref="A2:F202" sheet="Cleaned_Resource"/>
  </cacheSource>
  <cacheFields count="6">
    <cacheField name="ResourceID" numFmtId="0">
      <sharedItems/>
    </cacheField>
    <cacheField name="Department" numFmtId="0">
      <sharedItems count="7">
        <s v="Cardiology"/>
        <s v="Orthopedics"/>
        <s v="General Medicine"/>
        <s v="Neurology"/>
        <s v="N/A"/>
        <s v="Oncology"/>
        <s v="Pediatric"/>
      </sharedItems>
    </cacheField>
    <cacheField name="ResourceType" numFmtId="0">
      <sharedItems containsBlank="1" count="7">
        <s v="Nurse"/>
        <s v="Doctor"/>
        <s v="Room"/>
        <s v="Technician"/>
        <s v="N/A"/>
        <s v="Equipment"/>
        <m/>
      </sharedItems>
    </cacheField>
    <cacheField name="UsageHours" numFmtId="0">
      <sharedItems containsSemiMixedTypes="0" containsString="0" containsNumber="1" containsInteger="1" minValue="0" maxValue="9"/>
    </cacheField>
    <cacheField name="Date" numFmtId="164">
      <sharedItems containsNonDate="0" containsDate="1" containsString="0" containsBlank="1" minDate="2024-01-03T00:00:00" maxDate="2024-12-29T00:00:00"/>
    </cacheField>
    <cacheField name="Availability" numFmtId="0">
      <sharedItems count="4">
        <s v="Available"/>
        <s v="Unavailable"/>
        <s v="Under Maintenance"/>
        <s v="In Use"/>
      </sharedItems>
    </cacheField>
  </cacheFields>
  <extLst>
    <ext xmlns:x14="http://schemas.microsoft.com/office/spreadsheetml/2009/9/main" uri="{725AE2AE-9491-48be-B2B4-4EB974FC3084}">
      <x14:pivotCacheDefinition pivotCacheId="1336347496"/>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th Haynes" refreshedDate="46252.715985995368" createdVersion="8" refreshedVersion="8" minRefreshableVersion="3" recordCount="200" xr:uid="{459515A4-1C83-4C41-9F38-B3E66B08EBF4}">
  <cacheSource type="worksheet">
    <worksheetSource ref="A2:I202" sheet="Cleaned_Appointment"/>
  </cacheSource>
  <cacheFields count="9">
    <cacheField name="AppointmentID" numFmtId="0">
      <sharedItems/>
    </cacheField>
    <cacheField name="PatientID" numFmtId="0">
      <sharedItems/>
    </cacheField>
    <cacheField name="DoctorID" numFmtId="0">
      <sharedItems/>
    </cacheField>
    <cacheField name="Department" numFmtId="0">
      <sharedItems/>
    </cacheField>
    <cacheField name="Date" numFmtId="164">
      <sharedItems containsNonDate="0" containsDate="1" containsString="0" containsBlank="1" minDate="2024-01-01T00:00:00" maxDate="2024-12-29T00:00:00"/>
    </cacheField>
    <cacheField name="Time" numFmtId="165">
      <sharedItems containsNonDate="0" containsDate="1" containsString="0" containsBlank="1" minDate="1899-12-30T08:00:00" maxDate="1899-12-30T18:30:00"/>
    </cacheField>
    <cacheField name="Status" numFmtId="0">
      <sharedItems/>
    </cacheField>
    <cacheField name="Appointment Hour" numFmtId="0">
      <sharedItems containsDate="1" containsMixedTypes="1" minDate="1899-12-30T08:00:00" maxDate="1899-12-30T18:00:00"/>
    </cacheField>
    <cacheField name="Day of the Week" numFmtId="0">
      <sharedItems containsBlank="1" count="8">
        <s v="Monday"/>
        <s v="Tuesday"/>
        <s v="Wednesday"/>
        <s v="Saturday"/>
        <s v="Thursday"/>
        <s v="Sunday"/>
        <m/>
        <s v="Friday"/>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th Haynes" refreshedDate="46252.723680787036" createdVersion="8" refreshedVersion="8" minRefreshableVersion="3" recordCount="198" xr:uid="{95F9D87A-F863-468A-9F37-0202CC5DAAA3}">
  <cacheSource type="worksheet">
    <worksheetSource ref="A2:J200" sheet="Cleaned_Feedback"/>
  </cacheSource>
  <cacheFields count="13">
    <cacheField name="FeedbackID" numFmtId="0">
      <sharedItems/>
    </cacheField>
    <cacheField name="PatientID" numFmtId="0">
      <sharedItems/>
    </cacheField>
    <cacheField name="Appointment Date" numFmtId="164">
      <sharedItems containsSemiMixedTypes="0" containsNonDate="0" containsDate="1" containsString="0" minDate="2024-01-03T00:00:00" maxDate="2024-12-29T00:00:00" count="147">
        <d v="2024-12-17T00:00:00"/>
        <d v="2024-08-31T00:00:00"/>
        <d v="2024-02-28T00:00:00"/>
        <d v="2024-10-29T00:00:00"/>
        <d v="2024-12-20T00:00:00"/>
        <d v="2024-02-02T00:00:00"/>
        <d v="2024-12-08T00:00:00"/>
        <d v="2024-02-03T00:00:00"/>
        <d v="2024-03-17T00:00:00"/>
        <d v="2024-06-17T00:00:00"/>
        <d v="2024-08-15T00:00:00"/>
        <d v="2024-08-17T00:00:00"/>
        <d v="2024-02-22T00:00:00"/>
        <d v="2024-01-20T00:00:00"/>
        <d v="2024-10-24T00:00:00"/>
        <d v="2024-11-19T00:00:00"/>
        <d v="2024-07-03T00:00:00"/>
        <d v="2024-12-26T00:00:00"/>
        <d v="2024-12-14T00:00:00"/>
        <d v="2024-12-09T00:00:00"/>
        <d v="2024-12-18T00:00:00"/>
        <d v="2024-12-15T00:00:00"/>
        <d v="2024-09-23T00:00:00"/>
        <d v="2024-07-13T00:00:00"/>
        <d v="2024-01-31T00:00:00"/>
        <d v="2024-08-16T00:00:00"/>
        <d v="2024-11-26T00:00:00"/>
        <d v="2024-12-16T00:00:00"/>
        <d v="2024-04-02T00:00:00"/>
        <d v="2024-06-03T00:00:00"/>
        <d v="2024-04-01T00:00:00"/>
        <d v="2024-12-21T00:00:00"/>
        <d v="2024-05-04T00:00:00"/>
        <d v="2024-04-05T00:00:00"/>
        <d v="2024-03-16T00:00:00"/>
        <d v="2024-11-09T00:00:00"/>
        <d v="2024-03-27T00:00:00"/>
        <d v="2024-08-02T00:00:00"/>
        <d v="2024-08-03T00:00:00"/>
        <d v="2024-10-20T00:00:00"/>
        <d v="2024-01-22T00:00:00"/>
        <d v="2024-02-25T00:00:00"/>
        <d v="2024-06-23T00:00:00"/>
        <d v="2024-10-25T00:00:00"/>
        <d v="2024-12-04T00:00:00"/>
        <d v="2024-07-09T00:00:00"/>
        <d v="2024-03-19T00:00:00"/>
        <d v="2024-03-11T00:00:00"/>
        <d v="2024-09-21T00:00:00"/>
        <d v="2024-09-16T00:00:00"/>
        <d v="2024-08-13T00:00:00"/>
        <d v="2024-11-27T00:00:00"/>
        <d v="2024-01-07T00:00:00"/>
        <d v="2024-09-10T00:00:00"/>
        <d v="2024-12-22T00:00:00"/>
        <d v="2024-01-16T00:00:00"/>
        <d v="2024-11-21T00:00:00"/>
        <d v="2024-07-12T00:00:00"/>
        <d v="2024-06-14T00:00:00"/>
        <d v="2024-04-25T00:00:00"/>
        <d v="2024-07-20T00:00:00"/>
        <d v="2024-04-10T00:00:00"/>
        <d v="2024-03-31T00:00:00"/>
        <d v="2024-12-25T00:00:00"/>
        <d v="2024-06-21T00:00:00"/>
        <d v="2024-12-19T00:00:00"/>
        <d v="2024-11-18T00:00:00"/>
        <d v="2024-05-28T00:00:00"/>
        <d v="2024-07-31T00:00:00"/>
        <d v="2024-08-19T00:00:00"/>
        <d v="2024-08-30T00:00:00"/>
        <d v="2024-04-04T00:00:00"/>
        <d v="2024-06-25T00:00:00"/>
        <d v="2024-04-08T00:00:00"/>
        <d v="2024-12-28T00:00:00"/>
        <d v="2024-06-11T00:00:00"/>
        <d v="2024-06-06T00:00:00"/>
        <d v="2024-11-04T00:00:00"/>
        <d v="2024-04-07T00:00:00"/>
        <d v="2024-05-26T00:00:00"/>
        <d v="2024-08-25T00:00:00"/>
        <d v="2024-01-15T00:00:00"/>
        <d v="2024-11-22T00:00:00"/>
        <d v="2024-08-12T00:00:00"/>
        <d v="2024-11-12T00:00:00"/>
        <d v="2024-04-22T00:00:00"/>
        <d v="2024-07-07T00:00:00"/>
        <d v="2024-06-01T00:00:00"/>
        <d v="2024-06-29T00:00:00"/>
        <d v="2024-01-12T00:00:00"/>
        <d v="2024-09-06T00:00:00"/>
        <d v="2024-07-18T00:00:00"/>
        <d v="2024-03-08T00:00:00"/>
        <d v="2024-03-28T00:00:00"/>
        <d v="2024-08-11T00:00:00"/>
        <d v="2024-05-11T00:00:00"/>
        <d v="2024-10-17T00:00:00"/>
        <d v="2024-12-01T00:00:00"/>
        <d v="2024-10-03T00:00:00"/>
        <d v="2024-09-02T00:00:00"/>
        <d v="2024-07-19T00:00:00"/>
        <d v="2024-07-29T00:00:00"/>
        <d v="2024-06-22T00:00:00"/>
        <d v="2024-05-31T00:00:00"/>
        <d v="2024-01-27T00:00:00"/>
        <d v="2024-05-16T00:00:00"/>
        <d v="2024-01-14T00:00:00"/>
        <d v="2024-10-09T00:00:00"/>
        <d v="2024-04-24T00:00:00"/>
        <d v="2024-03-22T00:00:00"/>
        <d v="2024-11-17T00:00:00"/>
        <d v="2024-02-13T00:00:00"/>
        <d v="2024-06-05T00:00:00"/>
        <d v="2024-11-20T00:00:00"/>
        <d v="2024-11-23T00:00:00"/>
        <d v="2024-02-26T00:00:00"/>
        <d v="2024-03-06T00:00:00"/>
        <d v="2024-02-19T00:00:00"/>
        <d v="2024-09-30T00:00:00"/>
        <d v="2024-07-08T00:00:00"/>
        <d v="2024-07-01T00:00:00"/>
        <d v="2024-02-15T00:00:00"/>
        <d v="2024-04-23T00:00:00"/>
        <d v="2024-05-22T00:00:00"/>
        <d v="2024-07-28T00:00:00"/>
        <d v="2024-03-03T00:00:00"/>
        <d v="2024-05-09T00:00:00"/>
        <d v="2024-05-25T00:00:00"/>
        <d v="2024-11-02T00:00:00"/>
        <d v="2024-02-21T00:00:00"/>
        <d v="2024-10-30T00:00:00"/>
        <d v="2024-03-07T00:00:00"/>
        <d v="2024-02-27T00:00:00"/>
        <d v="2024-07-10T00:00:00"/>
        <d v="2024-04-06T00:00:00"/>
        <d v="2024-01-03T00:00:00"/>
        <d v="2024-10-08T00:00:00"/>
        <d v="2024-09-08T00:00:00"/>
        <d v="2024-01-28T00:00:00"/>
        <d v="2024-05-15T00:00:00"/>
        <d v="2024-06-12T00:00:00"/>
        <d v="2024-03-13T00:00:00"/>
        <d v="2024-05-23T00:00:00"/>
        <d v="2024-01-26T00:00:00"/>
        <d v="2024-08-23T00:00:00"/>
        <d v="2024-03-26T00:00:00"/>
        <d v="2024-05-20T00:00:00"/>
      </sharedItems>
      <fieldGroup par="11"/>
    </cacheField>
    <cacheField name="Time" numFmtId="165">
      <sharedItems containsSemiMixedTypes="0" containsNonDate="0" containsDate="1" containsString="0" minDate="1899-12-30T08:00:00" maxDate="1899-12-30T18:30:00" count="22">
        <d v="1899-12-30T15:00:00"/>
        <d v="1899-12-30T11:00:00"/>
        <d v="1899-12-30T18:30:00"/>
        <d v="1899-12-30T17:00:00"/>
        <d v="1899-12-30T10:30:00"/>
        <d v="1899-12-30T14:30:00"/>
        <d v="1899-12-30T09:30:00"/>
        <d v="1899-12-30T09:00:00"/>
        <d v="1899-12-30T08:30:00"/>
        <d v="1899-12-30T15:30:00"/>
        <d v="1899-12-30T16:00:00"/>
        <d v="1899-12-30T08:00:00"/>
        <d v="1899-12-30T18:00:00"/>
        <d v="1899-12-30T12:30:00"/>
        <d v="1899-12-30T13:00:00"/>
        <d v="1899-12-30T10:00:00"/>
        <d v="1899-12-30T17:30:00"/>
        <d v="1899-12-30T13:30:00"/>
        <d v="1899-12-30T16:30:00"/>
        <d v="1899-12-30T12:00:00"/>
        <d v="1899-12-30T11:30:00"/>
        <d v="1899-12-30T14:00:00"/>
      </sharedItems>
    </cacheField>
    <cacheField name="Department" numFmtId="0">
      <sharedItems/>
    </cacheField>
    <cacheField name="Feedback Score" numFmtId="0">
      <sharedItems containsSemiMixedTypes="0" containsString="0" containsNumber="1" minValue="3" maxValue="9"/>
    </cacheField>
    <cacheField name="Comments" numFmtId="0">
      <sharedItems/>
    </cacheField>
    <cacheField name="WaitTime( in min)" numFmtId="0">
      <sharedItems containsString="0" containsBlank="1" containsNumber="1" containsInteger="1" minValue="30" maxValue="45"/>
    </cacheField>
    <cacheField name="Satisfaction Level" numFmtId="0">
      <sharedItems count="2">
        <s v="High"/>
        <s v="Low"/>
      </sharedItems>
    </cacheField>
    <cacheField name="Appointment Hour" numFmtId="18">
      <sharedItems containsSemiMixedTypes="0" containsNonDate="0" containsDate="1" containsString="0" minDate="1899-12-30T08:00:00" maxDate="1899-12-30T18:00:00" count="11">
        <d v="1899-12-30T15:00:00"/>
        <d v="1899-12-30T11:00:00"/>
        <d v="1899-12-30T18:00:00"/>
        <d v="1899-12-30T17:00:00"/>
        <d v="1899-12-30T10:00:00"/>
        <d v="1899-12-30T14:00:00"/>
        <d v="1899-12-30T09:00:00"/>
        <d v="1899-12-30T08:00:00"/>
        <d v="1899-12-30T16:00:00"/>
        <d v="1899-12-30T12:00:00"/>
        <d v="1899-12-30T13:00:00"/>
      </sharedItems>
      <fieldGroup par="12"/>
    </cacheField>
    <cacheField name="Days (Appointment Date)" numFmtId="0" databaseField="0">
      <fieldGroup base="2">
        <rangePr groupBy="days" startDate="2024-01-03T00:00:00" endDate="2024-12-29T00:00:00"/>
        <groupItems count="368">
          <s v="&lt;03/01/2024"/>
          <s v="01-Jan"/>
          <s v="02-Jan"/>
          <s v="03-Jan"/>
          <s v="04-Jan"/>
          <s v="05-Jan"/>
          <s v="06-Jan"/>
          <s v="07-Jan"/>
          <s v="08-Jan"/>
          <s v="09-Jan"/>
          <s v="10-Jan"/>
          <s v="11-Jan"/>
          <s v="12-Jan"/>
          <s v="13-Jan"/>
          <s v="14-Jan"/>
          <s v="15-Jan"/>
          <s v="16-Jan"/>
          <s v="17-Jan"/>
          <s v="18-Jan"/>
          <s v="19-Jan"/>
          <s v="20-Jan"/>
          <s v="21-Jan"/>
          <s v="22-Jan"/>
          <s v="23-Jan"/>
          <s v="24-Jan"/>
          <s v="25-Jan"/>
          <s v="26-Jan"/>
          <s v="27-Jan"/>
          <s v="28-Jan"/>
          <s v="29-Jan"/>
          <s v="30-Jan"/>
          <s v="31-Jan"/>
          <s v="01-Feb"/>
          <s v="02-Feb"/>
          <s v="03-Feb"/>
          <s v="04-Feb"/>
          <s v="05-Feb"/>
          <s v="06-Feb"/>
          <s v="07-Feb"/>
          <s v="08-Feb"/>
          <s v="09-Feb"/>
          <s v="10-Feb"/>
          <s v="11-Feb"/>
          <s v="12-Feb"/>
          <s v="13-Feb"/>
          <s v="14-Feb"/>
          <s v="15-Feb"/>
          <s v="16-Feb"/>
          <s v="17-Feb"/>
          <s v="18-Feb"/>
          <s v="19-Feb"/>
          <s v="20-Feb"/>
          <s v="21-Feb"/>
          <s v="22-Feb"/>
          <s v="23-Feb"/>
          <s v="24-Feb"/>
          <s v="25-Feb"/>
          <s v="26-Feb"/>
          <s v="27-Feb"/>
          <s v="28-Feb"/>
          <s v="29-Feb"/>
          <s v="01-Mar"/>
          <s v="02-Mar"/>
          <s v="03-Mar"/>
          <s v="04-Mar"/>
          <s v="05-Mar"/>
          <s v="06-Mar"/>
          <s v="07-Mar"/>
          <s v="08-Mar"/>
          <s v="09-Mar"/>
          <s v="10-Mar"/>
          <s v="11-Mar"/>
          <s v="12-Mar"/>
          <s v="13-Mar"/>
          <s v="14-Mar"/>
          <s v="15-Mar"/>
          <s v="16-Mar"/>
          <s v="17-Mar"/>
          <s v="18-Mar"/>
          <s v="19-Mar"/>
          <s v="20-Mar"/>
          <s v="21-Mar"/>
          <s v="22-Mar"/>
          <s v="23-Mar"/>
          <s v="24-Mar"/>
          <s v="25-Mar"/>
          <s v="26-Mar"/>
          <s v="27-Mar"/>
          <s v="28-Mar"/>
          <s v="29-Mar"/>
          <s v="30-Mar"/>
          <s v="31-Mar"/>
          <s v="01-Apr"/>
          <s v="02-Apr"/>
          <s v="03-Apr"/>
          <s v="04-Apr"/>
          <s v="05-Apr"/>
          <s v="06-Apr"/>
          <s v="07-Apr"/>
          <s v="08-Apr"/>
          <s v="09-Apr"/>
          <s v="10-Apr"/>
          <s v="11-Apr"/>
          <s v="12-Apr"/>
          <s v="13-Apr"/>
          <s v="14-Apr"/>
          <s v="15-Apr"/>
          <s v="16-Apr"/>
          <s v="17-Apr"/>
          <s v="18-Apr"/>
          <s v="19-Apr"/>
          <s v="20-Apr"/>
          <s v="21-Apr"/>
          <s v="22-Apr"/>
          <s v="23-Apr"/>
          <s v="24-Apr"/>
          <s v="25-Apr"/>
          <s v="26-Apr"/>
          <s v="27-Apr"/>
          <s v="28-Apr"/>
          <s v="29-Apr"/>
          <s v="30-Apr"/>
          <s v="01-May"/>
          <s v="02-May"/>
          <s v="03-May"/>
          <s v="04-May"/>
          <s v="05-May"/>
          <s v="06-May"/>
          <s v="07-May"/>
          <s v="08-May"/>
          <s v="09-May"/>
          <s v="10-May"/>
          <s v="11-May"/>
          <s v="12-May"/>
          <s v="13-May"/>
          <s v="14-May"/>
          <s v="15-May"/>
          <s v="16-May"/>
          <s v="17-May"/>
          <s v="18-May"/>
          <s v="19-May"/>
          <s v="20-May"/>
          <s v="21-May"/>
          <s v="22-May"/>
          <s v="23-May"/>
          <s v="24-May"/>
          <s v="25-May"/>
          <s v="26-May"/>
          <s v="27-May"/>
          <s v="28-May"/>
          <s v="29-May"/>
          <s v="30-May"/>
          <s v="31-May"/>
          <s v="01-Jun"/>
          <s v="02-Jun"/>
          <s v="03-Jun"/>
          <s v="04-Jun"/>
          <s v="05-Jun"/>
          <s v="06-Jun"/>
          <s v="07-Jun"/>
          <s v="08-Jun"/>
          <s v="09-Jun"/>
          <s v="10-Jun"/>
          <s v="11-Jun"/>
          <s v="12-Jun"/>
          <s v="13-Jun"/>
          <s v="14-Jun"/>
          <s v="15-Jun"/>
          <s v="16-Jun"/>
          <s v="17-Jun"/>
          <s v="18-Jun"/>
          <s v="19-Jun"/>
          <s v="20-Jun"/>
          <s v="21-Jun"/>
          <s v="22-Jun"/>
          <s v="23-Jun"/>
          <s v="24-Jun"/>
          <s v="25-Jun"/>
          <s v="26-Jun"/>
          <s v="27-Jun"/>
          <s v="28-Jun"/>
          <s v="29-Jun"/>
          <s v="30-Jun"/>
          <s v="01-Jul"/>
          <s v="02-Jul"/>
          <s v="03-Jul"/>
          <s v="04-Jul"/>
          <s v="05-Jul"/>
          <s v="06-Jul"/>
          <s v="07-Jul"/>
          <s v="08-Jul"/>
          <s v="09-Jul"/>
          <s v="10-Jul"/>
          <s v="11-Jul"/>
          <s v="12-Jul"/>
          <s v="13-Jul"/>
          <s v="14-Jul"/>
          <s v="15-Jul"/>
          <s v="16-Jul"/>
          <s v="17-Jul"/>
          <s v="18-Jul"/>
          <s v="19-Jul"/>
          <s v="20-Jul"/>
          <s v="21-Jul"/>
          <s v="22-Jul"/>
          <s v="23-Jul"/>
          <s v="24-Jul"/>
          <s v="25-Jul"/>
          <s v="26-Jul"/>
          <s v="27-Jul"/>
          <s v="28-Jul"/>
          <s v="29-Jul"/>
          <s v="30-Jul"/>
          <s v="31-Jul"/>
          <s v="01-Aug"/>
          <s v="02-Aug"/>
          <s v="03-Aug"/>
          <s v="04-Aug"/>
          <s v="05-Aug"/>
          <s v="06-Aug"/>
          <s v="07-Aug"/>
          <s v="08-Aug"/>
          <s v="09-Aug"/>
          <s v="10-Aug"/>
          <s v="11-Aug"/>
          <s v="12-Aug"/>
          <s v="13-Aug"/>
          <s v="14-Aug"/>
          <s v="15-Aug"/>
          <s v="16-Aug"/>
          <s v="17-Aug"/>
          <s v="18-Aug"/>
          <s v="19-Aug"/>
          <s v="20-Aug"/>
          <s v="21-Aug"/>
          <s v="22-Aug"/>
          <s v="23-Aug"/>
          <s v="24-Aug"/>
          <s v="25-Aug"/>
          <s v="26-Aug"/>
          <s v="27-Aug"/>
          <s v="28-Aug"/>
          <s v="29-Aug"/>
          <s v="30-Aug"/>
          <s v="31-Aug"/>
          <s v="01-Sep"/>
          <s v="02-Sep"/>
          <s v="03-Sep"/>
          <s v="04-Sep"/>
          <s v="05-Sep"/>
          <s v="06-Sep"/>
          <s v="07-Sep"/>
          <s v="08-Sep"/>
          <s v="09-Sep"/>
          <s v="10-Sep"/>
          <s v="11-Sep"/>
          <s v="12-Sep"/>
          <s v="13-Sep"/>
          <s v="14-Sep"/>
          <s v="15-Sep"/>
          <s v="16-Sep"/>
          <s v="17-Sep"/>
          <s v="18-Sep"/>
          <s v="19-Sep"/>
          <s v="20-Sep"/>
          <s v="21-Sep"/>
          <s v="22-Sep"/>
          <s v="23-Sep"/>
          <s v="24-Sep"/>
          <s v="25-Sep"/>
          <s v="26-Sep"/>
          <s v="27-Sep"/>
          <s v="28-Sep"/>
          <s v="29-Sep"/>
          <s v="30-Sep"/>
          <s v="01-Oct"/>
          <s v="02-Oct"/>
          <s v="03-Oct"/>
          <s v="04-Oct"/>
          <s v="05-Oct"/>
          <s v="06-Oct"/>
          <s v="07-Oct"/>
          <s v="08-Oct"/>
          <s v="09-Oct"/>
          <s v="10-Oct"/>
          <s v="11-Oct"/>
          <s v="12-Oct"/>
          <s v="13-Oct"/>
          <s v="14-Oct"/>
          <s v="15-Oct"/>
          <s v="16-Oct"/>
          <s v="17-Oct"/>
          <s v="18-Oct"/>
          <s v="19-Oct"/>
          <s v="20-Oct"/>
          <s v="21-Oct"/>
          <s v="22-Oct"/>
          <s v="23-Oct"/>
          <s v="24-Oct"/>
          <s v="25-Oct"/>
          <s v="26-Oct"/>
          <s v="27-Oct"/>
          <s v="28-Oct"/>
          <s v="29-Oct"/>
          <s v="30-Oct"/>
          <s v="31-Oct"/>
          <s v="01-Nov"/>
          <s v="02-Nov"/>
          <s v="03-Nov"/>
          <s v="04-Nov"/>
          <s v="05-Nov"/>
          <s v="06-Nov"/>
          <s v="07-Nov"/>
          <s v="08-Nov"/>
          <s v="09-Nov"/>
          <s v="10-Nov"/>
          <s v="11-Nov"/>
          <s v="12-Nov"/>
          <s v="13-Nov"/>
          <s v="14-Nov"/>
          <s v="15-Nov"/>
          <s v="16-Nov"/>
          <s v="17-Nov"/>
          <s v="18-Nov"/>
          <s v="19-Nov"/>
          <s v="20-Nov"/>
          <s v="21-Nov"/>
          <s v="22-Nov"/>
          <s v="23-Nov"/>
          <s v="24-Nov"/>
          <s v="25-Nov"/>
          <s v="26-Nov"/>
          <s v="27-Nov"/>
          <s v="28-Nov"/>
          <s v="29-Nov"/>
          <s v="30-Nov"/>
          <s v="01-Dec"/>
          <s v="02-Dec"/>
          <s v="03-Dec"/>
          <s v="04-Dec"/>
          <s v="05-Dec"/>
          <s v="06-Dec"/>
          <s v="07-Dec"/>
          <s v="08-Dec"/>
          <s v="09-Dec"/>
          <s v="10-Dec"/>
          <s v="11-Dec"/>
          <s v="12-Dec"/>
          <s v="13-Dec"/>
          <s v="14-Dec"/>
          <s v="15-Dec"/>
          <s v="16-Dec"/>
          <s v="17-Dec"/>
          <s v="18-Dec"/>
          <s v="19-Dec"/>
          <s v="20-Dec"/>
          <s v="21-Dec"/>
          <s v="22-Dec"/>
          <s v="23-Dec"/>
          <s v="24-Dec"/>
          <s v="25-Dec"/>
          <s v="26-Dec"/>
          <s v="27-Dec"/>
          <s v="28-Dec"/>
          <s v="29-Dec"/>
          <s v="30-Dec"/>
          <s v="31-Dec"/>
          <s v="&gt;29/12/2024"/>
        </groupItems>
      </fieldGroup>
    </cacheField>
    <cacheField name="Months (Appointment Date)" numFmtId="0" databaseField="0">
      <fieldGroup base="2">
        <rangePr groupBy="months" startDate="2024-01-03T00:00:00" endDate="2024-12-29T00:00:00"/>
        <groupItems count="14">
          <s v="&lt;03/01/2024"/>
          <s v="Jan"/>
          <s v="Feb"/>
          <s v="Mar"/>
          <s v="Apr"/>
          <s v="May"/>
          <s v="Jun"/>
          <s v="Jul"/>
          <s v="Aug"/>
          <s v="Sep"/>
          <s v="Oct"/>
          <s v="Nov"/>
          <s v="Dec"/>
          <s v="&gt;29/12/2024"/>
        </groupItems>
      </fieldGroup>
    </cacheField>
    <cacheField name="Hours (Appointment Hour)" numFmtId="0" databaseField="0">
      <fieldGroup base="9">
        <rangePr groupBy="hours" startDate="1899-12-30T08:00:00" endDate="1899-12-30T18:00:00"/>
        <groupItems count="26">
          <s v="&lt;00/01/1900"/>
          <s v="00"/>
          <s v="01"/>
          <s v="02"/>
          <s v="03"/>
          <s v="04"/>
          <s v="05"/>
          <s v="06"/>
          <s v="07"/>
          <s v="08"/>
          <s v="09"/>
          <s v="10"/>
          <s v="11"/>
          <s v="12"/>
          <s v="13"/>
          <s v="14"/>
          <s v="15"/>
          <s v="16"/>
          <s v="17"/>
          <s v="18"/>
          <s v="19"/>
          <s v="20"/>
          <s v="21"/>
          <s v="22"/>
          <s v="23"/>
          <s v="&gt;00/01/1900"/>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N/A"/>
    <s v="P96099"/>
    <s v="D26"/>
    <x v="0"/>
    <d v="2024-01-01T00:00:00"/>
    <m/>
    <x v="0"/>
    <x v="0"/>
  </r>
  <r>
    <s v="A7515"/>
    <s v="P16262"/>
    <s v="D1"/>
    <x v="1"/>
    <d v="2024-09-10T00:00:00"/>
    <d v="1899-12-30T13:00:00"/>
    <x v="1"/>
    <x v="1"/>
  </r>
  <r>
    <s v="A7537"/>
    <s v="P99601"/>
    <s v="D30"/>
    <x v="0"/>
    <d v="2024-12-17T00:00:00"/>
    <d v="1899-12-30T15:00:00"/>
    <x v="2"/>
    <x v="2"/>
  </r>
  <r>
    <s v="A8866"/>
    <s v="P55235"/>
    <s v="D30"/>
    <x v="2"/>
    <d v="2024-07-09T00:00:00"/>
    <d v="1899-12-30T15:30:00"/>
    <x v="3"/>
    <x v="2"/>
  </r>
  <r>
    <s v="A3039"/>
    <s v="P93372"/>
    <s v="D23"/>
    <x v="3"/>
    <d v="2024-08-12T00:00:00"/>
    <d v="1899-12-30T18:00:00"/>
    <x v="4"/>
    <x v="3"/>
  </r>
  <r>
    <s v="A3237"/>
    <s v="P84444"/>
    <s v="D1"/>
    <x v="3"/>
    <d v="2024-03-06T00:00:00"/>
    <d v="1899-12-30T17:30:00"/>
    <x v="3"/>
    <x v="4"/>
  </r>
  <r>
    <s v="A8127"/>
    <s v="P41013"/>
    <s v="D24"/>
    <x v="2"/>
    <d v="2024-04-01T00:00:00"/>
    <d v="1899-12-30T11:00:00"/>
    <x v="1"/>
    <x v="5"/>
  </r>
  <r>
    <s v="A7025"/>
    <s v="P17235"/>
    <s v="D10"/>
    <x v="2"/>
    <d v="2024-10-16T00:00:00"/>
    <d v="1899-12-30T15:00:00"/>
    <x v="1"/>
    <x v="2"/>
  </r>
  <r>
    <s v="A8462"/>
    <s v="P35768"/>
    <s v="D8"/>
    <x v="0"/>
    <d v="2024-09-23T00:00:00"/>
    <d v="1899-12-30T15:30:00"/>
    <x v="2"/>
    <x v="2"/>
  </r>
  <r>
    <s v="A9018"/>
    <s v="P28832"/>
    <s v="D14"/>
    <x v="1"/>
    <d v="2024-04-13T00:00:00"/>
    <d v="1899-12-30T13:30:00"/>
    <x v="3"/>
    <x v="1"/>
  </r>
  <r>
    <s v="A7791"/>
    <s v="P29680"/>
    <s v="D28"/>
    <x v="1"/>
    <d v="2024-06-17T00:00:00"/>
    <d v="1899-12-30T08:30:00"/>
    <x v="1"/>
    <x v="6"/>
  </r>
  <r>
    <s v="A4362"/>
    <s v="P93978"/>
    <s v="D5"/>
    <x v="1"/>
    <d v="2024-08-15T00:00:00"/>
    <d v="1899-12-30T15:30:00"/>
    <x v="1"/>
    <x v="2"/>
  </r>
  <r>
    <s v="N/A"/>
    <s v="P83760"/>
    <s v="D1"/>
    <x v="3"/>
    <d v="2024-01-14T00:00:00"/>
    <m/>
    <x v="4"/>
    <x v="0"/>
  </r>
  <r>
    <s v="A1132"/>
    <s v="P41254"/>
    <s v="D23"/>
    <x v="0"/>
    <d v="2024-02-22T00:00:00"/>
    <d v="1899-12-30T08:00:00"/>
    <x v="2"/>
    <x v="6"/>
  </r>
  <r>
    <s v="A6499"/>
    <s v="P73818"/>
    <s v="D6"/>
    <x v="1"/>
    <d v="2024-01-20T00:00:00"/>
    <d v="1899-12-30T18:00:00"/>
    <x v="3"/>
    <x v="3"/>
  </r>
  <r>
    <s v="A2196"/>
    <s v="P79312"/>
    <s v="D14"/>
    <x v="2"/>
    <d v="2024-10-24T00:00:00"/>
    <d v="1899-12-30T15:00:00"/>
    <x v="2"/>
    <x v="2"/>
  </r>
  <r>
    <s v="A7135"/>
    <s v="P82827"/>
    <s v="D23"/>
    <x v="2"/>
    <d v="2024-11-19T00:00:00"/>
    <d v="1899-12-30T14:30:00"/>
    <x v="2"/>
    <x v="7"/>
  </r>
  <r>
    <s v="A8788"/>
    <s v="P25878"/>
    <s v="D28"/>
    <x v="3"/>
    <d v="2024-08-17T00:00:00"/>
    <d v="1899-12-30T16:00:00"/>
    <x v="4"/>
    <x v="8"/>
  </r>
  <r>
    <s v="A1284"/>
    <s v="P93291"/>
    <s v="D6"/>
    <x v="2"/>
    <d v="2024-07-03T00:00:00"/>
    <d v="1899-12-30T18:00:00"/>
    <x v="3"/>
    <x v="3"/>
  </r>
  <r>
    <s v="A7527"/>
    <s v="P14299"/>
    <s v="D29"/>
    <x v="0"/>
    <d v="2024-12-26T00:00:00"/>
    <d v="1899-12-30T12:30:00"/>
    <x v="4"/>
    <x v="9"/>
  </r>
  <r>
    <s v="A5514"/>
    <s v="P90461"/>
    <s v="D15"/>
    <x v="4"/>
    <d v="2024-12-14T00:00:00"/>
    <d v="1899-12-30T13:00:00"/>
    <x v="4"/>
    <x v="1"/>
  </r>
  <r>
    <s v="A4853"/>
    <s v="P77174"/>
    <s v="D11"/>
    <x v="3"/>
    <d v="2024-12-09T00:00:00"/>
    <d v="1899-12-30T09:30:00"/>
    <x v="3"/>
    <x v="10"/>
  </r>
  <r>
    <s v="A4504"/>
    <s v="P38694"/>
    <s v="D14"/>
    <x v="5"/>
    <d v="2024-12-18T00:00:00"/>
    <d v="1899-12-30T10:00:00"/>
    <x v="1"/>
    <x v="11"/>
  </r>
  <r>
    <s v="A2106"/>
    <s v="P45916"/>
    <s v="D25"/>
    <x v="5"/>
    <d v="2024-12-15T00:00:00"/>
    <d v="1899-12-30T18:00:00"/>
    <x v="3"/>
    <x v="3"/>
  </r>
  <r>
    <s v="N/A"/>
    <s v="P98707"/>
    <s v="D20"/>
    <x v="5"/>
    <m/>
    <d v="1899-12-30T13:00:00"/>
    <x v="0"/>
    <x v="1"/>
  </r>
  <r>
    <s v="A6156"/>
    <s v="P68619"/>
    <s v="D11"/>
    <x v="3"/>
    <d v="2024-09-23T00:00:00"/>
    <d v="1899-12-30T18:00:00"/>
    <x v="2"/>
    <x v="3"/>
  </r>
  <r>
    <s v="A2963"/>
    <s v="P11071"/>
    <s v="D13"/>
    <x v="1"/>
    <d v="2024-07-13T00:00:00"/>
    <d v="1899-12-30T18:30:00"/>
    <x v="4"/>
    <x v="3"/>
  </r>
  <r>
    <s v="A1511"/>
    <s v="P18878"/>
    <s v="D27"/>
    <x v="3"/>
    <d v="2024-01-31T00:00:00"/>
    <d v="1899-12-30T18:00:00"/>
    <x v="1"/>
    <x v="3"/>
  </r>
  <r>
    <s v="A1949"/>
    <s v="P88817"/>
    <s v="D28"/>
    <x v="3"/>
    <d v="2024-08-16T00:00:00"/>
    <d v="1899-12-30T16:00:00"/>
    <x v="4"/>
    <x v="8"/>
  </r>
  <r>
    <s v="A9088"/>
    <s v="P70452"/>
    <s v="D7"/>
    <x v="2"/>
    <d v="2024-11-26T00:00:00"/>
    <d v="1899-12-30T10:00:00"/>
    <x v="1"/>
    <x v="11"/>
  </r>
  <r>
    <s v="A1384"/>
    <s v="P79213"/>
    <s v="D13"/>
    <x v="5"/>
    <d v="2024-12-16T00:00:00"/>
    <d v="1899-12-30T08:30:00"/>
    <x v="3"/>
    <x v="6"/>
  </r>
  <r>
    <s v="A4140"/>
    <s v="P92292"/>
    <s v="D17"/>
    <x v="1"/>
    <d v="2024-04-02T00:00:00"/>
    <d v="1899-12-30T17:30:00"/>
    <x v="1"/>
    <x v="4"/>
  </r>
  <r>
    <s v="A6170"/>
    <s v="P46858"/>
    <s v="D17"/>
    <x v="4"/>
    <d v="2024-06-03T00:00:00"/>
    <d v="1899-12-30T15:30:00"/>
    <x v="3"/>
    <x v="2"/>
  </r>
  <r>
    <s v="A5704"/>
    <s v="P10337"/>
    <s v="D12"/>
    <x v="2"/>
    <d v="2024-04-01T00:00:00"/>
    <d v="1899-12-30T10:00:00"/>
    <x v="4"/>
    <x v="11"/>
  </r>
  <r>
    <s v="A1762"/>
    <s v="P76416"/>
    <s v="D26"/>
    <x v="4"/>
    <d v="2024-12-20T00:00:00"/>
    <d v="1899-12-30T13:30:00"/>
    <x v="1"/>
    <x v="1"/>
  </r>
  <r>
    <s v="A3377"/>
    <s v="P47558"/>
    <s v="D30"/>
    <x v="1"/>
    <d v="2024-12-21T00:00:00"/>
    <d v="1899-12-30T16:30:00"/>
    <x v="1"/>
    <x v="8"/>
  </r>
  <r>
    <s v="A7484"/>
    <s v="P10851"/>
    <s v="D11"/>
    <x v="5"/>
    <d v="2024-05-04T00:00:00"/>
    <d v="1899-12-30T16:30:00"/>
    <x v="2"/>
    <x v="8"/>
  </r>
  <r>
    <s v="A7950"/>
    <s v="P70960"/>
    <s v="D14"/>
    <x v="5"/>
    <d v="2024-04-05T00:00:00"/>
    <d v="1899-12-30T08:30:00"/>
    <x v="2"/>
    <x v="6"/>
  </r>
  <r>
    <s v="A4062"/>
    <s v="P56742"/>
    <s v="D7"/>
    <x v="3"/>
    <d v="2024-11-09T00:00:00"/>
    <d v="1899-12-30T13:30:00"/>
    <x v="3"/>
    <x v="1"/>
  </r>
  <r>
    <s v="N/A"/>
    <s v="P62667"/>
    <s v="N/A"/>
    <x v="5"/>
    <d v="2024-03-21T00:00:00"/>
    <d v="1899-12-30T13:00:00"/>
    <x v="0"/>
    <x v="1"/>
  </r>
  <r>
    <s v="A7608"/>
    <s v="P30132"/>
    <s v="D23"/>
    <x v="3"/>
    <d v="2024-03-27T00:00:00"/>
    <d v="1899-12-30T17:00:00"/>
    <x v="2"/>
    <x v="4"/>
  </r>
  <r>
    <s v="A6966"/>
    <s v="P43686"/>
    <s v="D9"/>
    <x v="2"/>
    <d v="2024-08-02T00:00:00"/>
    <d v="1899-12-30T12:30:00"/>
    <x v="3"/>
    <x v="9"/>
  </r>
  <r>
    <s v="A8149"/>
    <s v="P43188"/>
    <s v="D22"/>
    <x v="2"/>
    <d v="2024-08-03T00:00:00"/>
    <d v="1899-12-30T18:30:00"/>
    <x v="4"/>
    <x v="3"/>
  </r>
  <r>
    <s v="A8665"/>
    <s v="P35517"/>
    <s v="D16"/>
    <x v="0"/>
    <d v="2024-10-20T00:00:00"/>
    <d v="1899-12-30T09:30:00"/>
    <x v="4"/>
    <x v="10"/>
  </r>
  <r>
    <s v="A6187"/>
    <s v="P87789"/>
    <s v="D19"/>
    <x v="1"/>
    <d v="2024-01-22T00:00:00"/>
    <d v="1899-12-30T16:00:00"/>
    <x v="1"/>
    <x v="8"/>
  </r>
  <r>
    <s v="A9961"/>
    <s v="P76847"/>
    <s v="D24"/>
    <x v="1"/>
    <d v="2024-02-25T00:00:00"/>
    <d v="1899-12-30T09:30:00"/>
    <x v="4"/>
    <x v="10"/>
  </r>
  <r>
    <s v="A2974"/>
    <s v="P97899"/>
    <s v="D25"/>
    <x v="2"/>
    <d v="2024-06-23T00:00:00"/>
    <d v="1899-12-30T10:00:00"/>
    <x v="4"/>
    <x v="11"/>
  </r>
  <r>
    <s v="A5835"/>
    <s v="P67499"/>
    <s v="D4"/>
    <x v="5"/>
    <d v="2024-02-28T00:00:00"/>
    <d v="1899-12-30T18:30:00"/>
    <x v="4"/>
    <x v="3"/>
  </r>
  <r>
    <s v="A6947"/>
    <s v="P22024"/>
    <s v="D14"/>
    <x v="2"/>
    <d v="2024-10-25T00:00:00"/>
    <d v="1899-12-30T18:00:00"/>
    <x v="1"/>
    <x v="3"/>
  </r>
  <r>
    <s v="A1148"/>
    <s v="P61654"/>
    <s v="D16"/>
    <x v="3"/>
    <d v="2024-02-02T00:00:00"/>
    <d v="1899-12-30T09:30:00"/>
    <x v="1"/>
    <x v="10"/>
  </r>
  <r>
    <s v="A9073"/>
    <s v="P25059"/>
    <s v="D9"/>
    <x v="1"/>
    <d v="2024-12-04T00:00:00"/>
    <d v="1899-12-30T11:00:00"/>
    <x v="3"/>
    <x v="5"/>
  </r>
  <r>
    <s v="A6922"/>
    <s v="P80104"/>
    <s v="D13"/>
    <x v="0"/>
    <d v="2024-07-09T00:00:00"/>
    <d v="1899-12-30T12:00:00"/>
    <x v="3"/>
    <x v="9"/>
  </r>
  <r>
    <s v="A9724"/>
    <s v="P89217"/>
    <s v="D26"/>
    <x v="0"/>
    <d v="2024-03-19T00:00:00"/>
    <d v="1899-12-30T18:00:00"/>
    <x v="2"/>
    <x v="3"/>
  </r>
  <r>
    <s v="A7514"/>
    <s v="P40896"/>
    <s v="D4"/>
    <x v="0"/>
    <d v="2024-03-11T00:00:00"/>
    <d v="1899-12-30T15:30:00"/>
    <x v="4"/>
    <x v="2"/>
  </r>
  <r>
    <s v="A9602"/>
    <s v="P93573"/>
    <s v="D29"/>
    <x v="4"/>
    <d v="2024-09-21T00:00:00"/>
    <d v="1899-12-30T16:30:00"/>
    <x v="1"/>
    <x v="8"/>
  </r>
  <r>
    <s v="A3495"/>
    <s v="P27259"/>
    <s v="D3"/>
    <x v="2"/>
    <d v="2024-09-16T00:00:00"/>
    <d v="1899-12-30T15:30:00"/>
    <x v="4"/>
    <x v="2"/>
  </r>
  <r>
    <s v="N/A"/>
    <s v="P86378"/>
    <s v="D19"/>
    <x v="2"/>
    <m/>
    <m/>
    <x v="0"/>
    <x v="0"/>
  </r>
  <r>
    <s v="A9488"/>
    <s v="P11866"/>
    <s v="D7"/>
    <x v="5"/>
    <d v="2024-10-20T00:00:00"/>
    <d v="1899-12-30T18:00:00"/>
    <x v="4"/>
    <x v="3"/>
  </r>
  <r>
    <s v="A5762"/>
    <s v="P82148"/>
    <s v="D6"/>
    <x v="4"/>
    <d v="2024-08-13T00:00:00"/>
    <d v="1899-12-30T18:00:00"/>
    <x v="1"/>
    <x v="3"/>
  </r>
  <r>
    <s v="A8076"/>
    <s v="P96356"/>
    <s v="D6"/>
    <x v="2"/>
    <d v="2024-11-27T00:00:00"/>
    <d v="1899-12-30T09:00:00"/>
    <x v="2"/>
    <x v="10"/>
  </r>
  <r>
    <s v="A9964"/>
    <s v="P95475"/>
    <s v="D1"/>
    <x v="2"/>
    <d v="2024-01-07T00:00:00"/>
    <d v="1899-12-30T16:00:00"/>
    <x v="1"/>
    <x v="8"/>
  </r>
  <r>
    <s v="A8328"/>
    <s v="P24760"/>
    <s v="D3"/>
    <x v="4"/>
    <d v="2024-02-28T00:00:00"/>
    <d v="1899-12-30T11:30:00"/>
    <x v="1"/>
    <x v="5"/>
  </r>
  <r>
    <s v="A3096"/>
    <s v="P94013"/>
    <s v="D20"/>
    <x v="0"/>
    <d v="2024-09-10T00:00:00"/>
    <d v="1899-12-30T17:30:00"/>
    <x v="4"/>
    <x v="4"/>
  </r>
  <r>
    <s v="A5851"/>
    <s v="P28262"/>
    <s v="D30"/>
    <x v="2"/>
    <d v="2024-12-22T00:00:00"/>
    <d v="1899-12-30T11:00:00"/>
    <x v="3"/>
    <x v="5"/>
  </r>
  <r>
    <s v="A9029"/>
    <s v="P27012"/>
    <s v="D4"/>
    <x v="5"/>
    <d v="2024-01-16T00:00:00"/>
    <d v="1899-12-30T18:30:00"/>
    <x v="3"/>
    <x v="3"/>
  </r>
  <r>
    <s v="A5016"/>
    <s v="P42600"/>
    <s v="D11"/>
    <x v="5"/>
    <d v="2024-11-21T00:00:00"/>
    <d v="1899-12-30T16:30:00"/>
    <x v="4"/>
    <x v="8"/>
  </r>
  <r>
    <s v="A8410"/>
    <s v="P59519"/>
    <s v="D1"/>
    <x v="4"/>
    <d v="2024-04-05T00:00:00"/>
    <d v="1899-12-30T12:00:00"/>
    <x v="2"/>
    <x v="9"/>
  </r>
  <r>
    <s v="A6602"/>
    <s v="P87869"/>
    <s v="D13"/>
    <x v="5"/>
    <d v="2024-07-12T00:00:00"/>
    <d v="1899-12-30T17:00:00"/>
    <x v="1"/>
    <x v="4"/>
  </r>
  <r>
    <s v="N/A"/>
    <s v="P14071"/>
    <s v="D2"/>
    <x v="4"/>
    <d v="2024-01-01T00:00:00"/>
    <m/>
    <x v="0"/>
    <x v="0"/>
  </r>
  <r>
    <s v="A4630"/>
    <s v="P57426"/>
    <s v="D5"/>
    <x v="0"/>
    <d v="2024-04-28T00:00:00"/>
    <d v="1899-12-30T18:30:00"/>
    <x v="1"/>
    <x v="3"/>
  </r>
  <r>
    <s v="A7337"/>
    <s v="P77563"/>
    <s v="D8"/>
    <x v="2"/>
    <d v="2024-06-14T00:00:00"/>
    <d v="1899-12-30T08:00:00"/>
    <x v="3"/>
    <x v="6"/>
  </r>
  <r>
    <s v="A6960"/>
    <s v="P29377"/>
    <s v="D12"/>
    <x v="1"/>
    <d v="2024-04-25T00:00:00"/>
    <d v="1899-12-30T18:00:00"/>
    <x v="1"/>
    <x v="3"/>
  </r>
  <r>
    <s v="A6763"/>
    <s v="P68223"/>
    <s v="D5"/>
    <x v="2"/>
    <d v="2024-05-04T00:00:00"/>
    <d v="1899-12-30T11:30:00"/>
    <x v="3"/>
    <x v="5"/>
  </r>
  <r>
    <s v="A2399"/>
    <s v="P55949"/>
    <s v="D17"/>
    <x v="3"/>
    <d v="2024-07-20T00:00:00"/>
    <d v="1899-12-30T18:30:00"/>
    <x v="2"/>
    <x v="3"/>
  </r>
  <r>
    <s v="A7962"/>
    <s v="P23588"/>
    <s v="D23"/>
    <x v="0"/>
    <d v="2024-04-10T00:00:00"/>
    <d v="1899-12-30T08:00:00"/>
    <x v="2"/>
    <x v="6"/>
  </r>
  <r>
    <s v="A2839"/>
    <s v="P73075"/>
    <s v="D28"/>
    <x v="4"/>
    <d v="2024-03-31T00:00:00"/>
    <d v="1899-12-30T09:00:00"/>
    <x v="1"/>
    <x v="10"/>
  </r>
  <r>
    <s v="A4322"/>
    <s v="P82492"/>
    <s v="D6"/>
    <x v="2"/>
    <d v="2024-12-25T00:00:00"/>
    <d v="1899-12-30T12:00:00"/>
    <x v="3"/>
    <x v="9"/>
  </r>
  <r>
    <s v="A4269"/>
    <s v="P77493"/>
    <s v="D6"/>
    <x v="1"/>
    <d v="2024-06-21T00:00:00"/>
    <d v="1899-12-30T15:00:00"/>
    <x v="4"/>
    <x v="2"/>
  </r>
  <r>
    <s v="A2273"/>
    <s v="P22316"/>
    <s v="D22"/>
    <x v="1"/>
    <d v="2024-07-31T00:00:00"/>
    <d v="1899-12-30T14:00:00"/>
    <x v="1"/>
    <x v="7"/>
  </r>
  <r>
    <s v="A5011"/>
    <s v="P49994"/>
    <s v="D27"/>
    <x v="5"/>
    <d v="2024-10-29T00:00:00"/>
    <d v="1899-12-30T17:00:00"/>
    <x v="2"/>
    <x v="4"/>
  </r>
  <r>
    <s v="A1280"/>
    <s v="P71033"/>
    <s v="D5"/>
    <x v="4"/>
    <d v="2024-11-18T00:00:00"/>
    <d v="1899-12-30T16:00:00"/>
    <x v="4"/>
    <x v="8"/>
  </r>
  <r>
    <s v="A4434"/>
    <s v="P28668"/>
    <s v="D15"/>
    <x v="0"/>
    <d v="2024-09-06T00:00:00"/>
    <d v="1899-12-30T12:00:00"/>
    <x v="3"/>
    <x v="9"/>
  </r>
  <r>
    <s v="A5929"/>
    <s v="P76574"/>
    <s v="D7"/>
    <x v="0"/>
    <d v="2024-05-28T00:00:00"/>
    <d v="1899-12-30T16:30:00"/>
    <x v="4"/>
    <x v="8"/>
  </r>
  <r>
    <s v="A1107"/>
    <s v="P34541"/>
    <s v="D18"/>
    <x v="4"/>
    <d v="2024-01-16T00:00:00"/>
    <d v="1899-12-30T16:30:00"/>
    <x v="3"/>
    <x v="8"/>
  </r>
  <r>
    <s v="A8154"/>
    <s v="P28861"/>
    <s v="D29"/>
    <x v="3"/>
    <d v="2024-08-19T00:00:00"/>
    <d v="1899-12-30T08:00:00"/>
    <x v="3"/>
    <x v="6"/>
  </r>
  <r>
    <s v="A3997"/>
    <s v="P11217"/>
    <s v="D7"/>
    <x v="0"/>
    <d v="2024-08-30T00:00:00"/>
    <d v="1899-12-30T17:30:00"/>
    <x v="3"/>
    <x v="4"/>
  </r>
  <r>
    <s v="A1887"/>
    <s v="P56741"/>
    <s v="D2"/>
    <x v="4"/>
    <d v="2024-04-04T00:00:00"/>
    <d v="1899-12-30T17:30:00"/>
    <x v="3"/>
    <x v="4"/>
  </r>
  <r>
    <s v="A2811"/>
    <s v="P19592"/>
    <s v="D8"/>
    <x v="3"/>
    <d v="2024-04-04T00:00:00"/>
    <d v="1899-12-30T17:00:00"/>
    <x v="2"/>
    <x v="4"/>
  </r>
  <r>
    <s v="A7866"/>
    <s v="P94928"/>
    <s v="D14"/>
    <x v="1"/>
    <d v="2024-06-25T00:00:00"/>
    <d v="1899-12-30T15:00:00"/>
    <x v="2"/>
    <x v="2"/>
  </r>
  <r>
    <s v="N/A"/>
    <s v="P50275"/>
    <s v="D22"/>
    <x v="4"/>
    <d v="2024-01-14T00:00:00"/>
    <m/>
    <x v="0"/>
    <x v="0"/>
  </r>
  <r>
    <s v="A4066"/>
    <s v="P73844"/>
    <s v="D11"/>
    <x v="1"/>
    <d v="2024-04-08T00:00:00"/>
    <d v="1899-12-30T17:00:00"/>
    <x v="1"/>
    <x v="4"/>
  </r>
  <r>
    <s v="A1698"/>
    <s v="P50711"/>
    <s v="D17"/>
    <x v="5"/>
    <d v="2024-12-28T00:00:00"/>
    <d v="1899-12-30T14:00:00"/>
    <x v="3"/>
    <x v="7"/>
  </r>
  <r>
    <s v="A9430"/>
    <s v="P30920"/>
    <s v="D23"/>
    <x v="3"/>
    <d v="2024-06-11T00:00:00"/>
    <d v="1899-12-30T11:00:00"/>
    <x v="4"/>
    <x v="5"/>
  </r>
  <r>
    <s v="A4495"/>
    <s v="P26650"/>
    <s v="D1"/>
    <x v="1"/>
    <d v="2024-06-06T00:00:00"/>
    <d v="1899-12-30T18:30:00"/>
    <x v="2"/>
    <x v="3"/>
  </r>
  <r>
    <s v="A3333"/>
    <s v="P22791"/>
    <s v="D1"/>
    <x v="4"/>
    <d v="2024-11-04T00:00:00"/>
    <d v="1899-12-30T16:00:00"/>
    <x v="4"/>
    <x v="8"/>
  </r>
  <r>
    <s v="A5600"/>
    <s v="P17310"/>
    <s v="D13"/>
    <x v="5"/>
    <d v="2024-03-19T00:00:00"/>
    <d v="1899-12-30T16:00:00"/>
    <x v="2"/>
    <x v="8"/>
  </r>
  <r>
    <s v="A4561"/>
    <s v="P61087"/>
    <s v="D25"/>
    <x v="3"/>
    <d v="2024-04-07T00:00:00"/>
    <d v="1899-12-30T08:30:00"/>
    <x v="4"/>
    <x v="6"/>
  </r>
  <r>
    <s v="A1739"/>
    <s v="P81824"/>
    <s v="D3"/>
    <x v="2"/>
    <d v="2024-05-26T00:00:00"/>
    <d v="1899-12-30T10:30:00"/>
    <x v="4"/>
    <x v="11"/>
  </r>
  <r>
    <s v="A2109"/>
    <s v="P24131"/>
    <s v="D21"/>
    <x v="0"/>
    <d v="2024-06-14T00:00:00"/>
    <d v="1899-12-30T12:00:00"/>
    <x v="1"/>
    <x v="9"/>
  </r>
  <r>
    <s v="A1157"/>
    <s v="P38330"/>
    <s v="D2"/>
    <x v="4"/>
    <d v="2024-05-16T00:00:00"/>
    <d v="1899-12-30T18:30:00"/>
    <x v="3"/>
    <x v="3"/>
  </r>
  <r>
    <s v="A6884"/>
    <s v="P65114"/>
    <s v="D18"/>
    <x v="1"/>
    <d v="2024-03-16T00:00:00"/>
    <d v="1899-12-30T10:00:00"/>
    <x v="2"/>
    <x v="11"/>
  </r>
  <r>
    <s v="A4146"/>
    <s v="P88218"/>
    <s v="D11"/>
    <x v="3"/>
    <d v="2024-08-25T00:00:00"/>
    <d v="1899-12-30T10:30:00"/>
    <x v="2"/>
    <x v="11"/>
  </r>
  <r>
    <s v="A3067"/>
    <s v="P34644"/>
    <s v="D11"/>
    <x v="2"/>
    <d v="2024-01-15T00:00:00"/>
    <d v="1899-12-30T12:30:00"/>
    <x v="3"/>
    <x v="9"/>
  </r>
  <r>
    <s v="A4312"/>
    <s v="P29322"/>
    <s v="D3"/>
    <x v="2"/>
    <d v="2024-11-22T00:00:00"/>
    <d v="1899-12-30T18:30:00"/>
    <x v="2"/>
    <x v="3"/>
  </r>
  <r>
    <s v="A8481"/>
    <s v="P64103"/>
    <s v="D26"/>
    <x v="0"/>
    <d v="2024-04-05T00:00:00"/>
    <d v="1899-12-30T09:00:00"/>
    <x v="4"/>
    <x v="10"/>
  </r>
  <r>
    <s v="A8951"/>
    <s v="P31843"/>
    <s v="D11"/>
    <x v="2"/>
    <d v="2024-12-20T00:00:00"/>
    <d v="1899-12-30T10:30:00"/>
    <x v="2"/>
    <x v="11"/>
  </r>
  <r>
    <s v="A6060"/>
    <s v="P33026"/>
    <s v="D25"/>
    <x v="1"/>
    <d v="2024-11-12T00:00:00"/>
    <d v="1899-12-30T08:30:00"/>
    <x v="1"/>
    <x v="6"/>
  </r>
  <r>
    <s v="A9814"/>
    <s v="P47436"/>
    <s v="D17"/>
    <x v="0"/>
    <d v="2024-03-16T00:00:00"/>
    <d v="1899-12-30T14:30:00"/>
    <x v="3"/>
    <x v="7"/>
  </r>
  <r>
    <s v="A9209"/>
    <s v="P48965"/>
    <s v="D4"/>
    <x v="4"/>
    <d v="2024-04-22T00:00:00"/>
    <d v="1899-12-30T18:00:00"/>
    <x v="3"/>
    <x v="3"/>
  </r>
  <r>
    <s v="A4611"/>
    <s v="P20771"/>
    <s v="D12"/>
    <x v="3"/>
    <d v="2024-07-07T00:00:00"/>
    <d v="1899-12-30T16:30:00"/>
    <x v="3"/>
    <x v="8"/>
  </r>
  <r>
    <s v="A9807"/>
    <s v="P32966"/>
    <s v="D19"/>
    <x v="3"/>
    <d v="2024-06-01T00:00:00"/>
    <d v="1899-12-30T10:00:00"/>
    <x v="2"/>
    <x v="11"/>
  </r>
  <r>
    <s v="A1390"/>
    <s v="P65077"/>
    <s v="D12"/>
    <x v="5"/>
    <d v="2024-06-29T00:00:00"/>
    <d v="1899-12-30T11:00:00"/>
    <x v="2"/>
    <x v="5"/>
  </r>
  <r>
    <s v="A8552"/>
    <s v="P30147"/>
    <s v="D30"/>
    <x v="4"/>
    <d v="2024-01-12T00:00:00"/>
    <d v="1899-12-30T18:00:00"/>
    <x v="2"/>
    <x v="3"/>
  </r>
  <r>
    <s v="A2077"/>
    <s v="P54890"/>
    <s v="D3"/>
    <x v="4"/>
    <d v="2024-07-13T00:00:00"/>
    <d v="1899-12-30T08:00:00"/>
    <x v="2"/>
    <x v="6"/>
  </r>
  <r>
    <s v="A4393"/>
    <s v="P77589"/>
    <s v="D10"/>
    <x v="3"/>
    <d v="2024-07-18T00:00:00"/>
    <d v="1899-12-30T10:00:00"/>
    <x v="3"/>
    <x v="11"/>
  </r>
  <r>
    <s v="A9429"/>
    <s v="P59917"/>
    <s v="D16"/>
    <x v="5"/>
    <d v="2024-07-31T00:00:00"/>
    <d v="1899-12-30T10:00:00"/>
    <x v="4"/>
    <x v="11"/>
  </r>
  <r>
    <s v="A9519"/>
    <s v="P89260"/>
    <s v="D19"/>
    <x v="4"/>
    <d v="2024-03-08T00:00:00"/>
    <d v="1899-12-30T17:00:00"/>
    <x v="1"/>
    <x v="4"/>
  </r>
  <r>
    <s v="A3483"/>
    <s v="P22612"/>
    <s v="D25"/>
    <x v="1"/>
    <d v="2024-06-06T00:00:00"/>
    <d v="1899-12-30T17:00:00"/>
    <x v="2"/>
    <x v="4"/>
  </r>
  <r>
    <s v="A9319"/>
    <s v="P10983"/>
    <s v="D5"/>
    <x v="2"/>
    <d v="2024-03-28T00:00:00"/>
    <d v="1899-12-30T17:00:00"/>
    <x v="2"/>
    <x v="4"/>
  </r>
  <r>
    <s v="A7880"/>
    <s v="P61404"/>
    <s v="D17"/>
    <x v="0"/>
    <d v="2024-07-09T00:00:00"/>
    <d v="1899-12-30T11:30:00"/>
    <x v="3"/>
    <x v="5"/>
  </r>
  <r>
    <s v="N/A"/>
    <s v="P48563"/>
    <s v="D7"/>
    <x v="6"/>
    <d v="2024-09-03T00:00:00"/>
    <m/>
    <x v="2"/>
    <x v="0"/>
  </r>
  <r>
    <s v="A8498"/>
    <s v="P68408"/>
    <s v="D17"/>
    <x v="2"/>
    <d v="2024-09-10T00:00:00"/>
    <d v="1899-12-30T12:00:00"/>
    <x v="2"/>
    <x v="9"/>
  </r>
  <r>
    <s v="A6824"/>
    <s v="P80709"/>
    <s v="D26"/>
    <x v="0"/>
    <d v="2024-08-11T00:00:00"/>
    <d v="1899-12-30T15:30:00"/>
    <x v="3"/>
    <x v="2"/>
  </r>
  <r>
    <s v="A1087"/>
    <s v="P22483"/>
    <s v="D7"/>
    <x v="1"/>
    <d v="2024-05-11T00:00:00"/>
    <d v="1899-12-30T14:00:00"/>
    <x v="2"/>
    <x v="7"/>
  </r>
  <r>
    <s v="A4414"/>
    <s v="P29433"/>
    <s v="D11"/>
    <x v="5"/>
    <d v="2024-10-17T00:00:00"/>
    <d v="1899-12-30T13:30:00"/>
    <x v="2"/>
    <x v="1"/>
  </r>
  <r>
    <s v="A3515"/>
    <s v="P81174"/>
    <s v="D23"/>
    <x v="1"/>
    <d v="2024-09-08T00:00:00"/>
    <d v="1899-12-30T17:00:00"/>
    <x v="2"/>
    <x v="4"/>
  </r>
  <r>
    <s v="A2655"/>
    <s v="P63392"/>
    <s v="D12"/>
    <x v="0"/>
    <d v="2024-02-02T00:00:00"/>
    <d v="1899-12-30T15:00:00"/>
    <x v="3"/>
    <x v="2"/>
  </r>
  <r>
    <s v="A3613"/>
    <s v="P24186"/>
    <s v="D24"/>
    <x v="5"/>
    <d v="2024-12-01T00:00:00"/>
    <d v="1899-12-30T15:30:00"/>
    <x v="4"/>
    <x v="2"/>
  </r>
  <r>
    <s v="A8377"/>
    <s v="P12075"/>
    <s v="D27"/>
    <x v="3"/>
    <d v="2024-10-03T00:00:00"/>
    <d v="1899-12-30T09:00:00"/>
    <x v="2"/>
    <x v="10"/>
  </r>
  <r>
    <s v="A6529"/>
    <s v="P36565"/>
    <s v="D25"/>
    <x v="4"/>
    <d v="2024-08-31T00:00:00"/>
    <d v="1899-12-30T11:00:00"/>
    <x v="4"/>
    <x v="5"/>
  </r>
  <r>
    <s v="A2906"/>
    <s v="P17033"/>
    <s v="D24"/>
    <x v="1"/>
    <d v="2024-09-02T00:00:00"/>
    <d v="1899-12-30T12:30:00"/>
    <x v="2"/>
    <x v="9"/>
  </r>
  <r>
    <s v="A2994"/>
    <s v="P53406"/>
    <s v="D23"/>
    <x v="0"/>
    <d v="2024-07-19T00:00:00"/>
    <d v="1899-12-30T17:30:00"/>
    <x v="4"/>
    <x v="4"/>
  </r>
  <r>
    <s v="A6194"/>
    <s v="P74577"/>
    <s v="D2"/>
    <x v="4"/>
    <d v="2024-09-23T00:00:00"/>
    <d v="1899-12-30T10:00:00"/>
    <x v="2"/>
    <x v="11"/>
  </r>
  <r>
    <s v="A5675"/>
    <s v="P54686"/>
    <s v="D27"/>
    <x v="0"/>
    <d v="2024-07-29T00:00:00"/>
    <d v="1899-12-30T13:00:00"/>
    <x v="1"/>
    <x v="1"/>
  </r>
  <r>
    <s v="A7625"/>
    <s v="P15042"/>
    <s v="D26"/>
    <x v="0"/>
    <d v="2024-03-16T00:00:00"/>
    <d v="1899-12-30T17:30:00"/>
    <x v="2"/>
    <x v="4"/>
  </r>
  <r>
    <s v="A2478"/>
    <s v="P66658"/>
    <s v="D20"/>
    <x v="0"/>
    <d v="2024-12-08T00:00:00"/>
    <d v="1899-12-30T14:30:00"/>
    <x v="2"/>
    <x v="7"/>
  </r>
  <r>
    <s v="A3419"/>
    <s v="P46158"/>
    <s v="D6"/>
    <x v="0"/>
    <d v="2024-06-22T00:00:00"/>
    <d v="1899-12-30T11:00:00"/>
    <x v="2"/>
    <x v="5"/>
  </r>
  <r>
    <s v="A8571"/>
    <s v="P47910"/>
    <s v="D6"/>
    <x v="1"/>
    <d v="2024-05-31T00:00:00"/>
    <d v="1899-12-30T18:30:00"/>
    <x v="3"/>
    <x v="3"/>
  </r>
  <r>
    <s v="A5158"/>
    <s v="P69894"/>
    <s v="D23"/>
    <x v="3"/>
    <d v="2024-05-31T00:00:00"/>
    <d v="1899-12-30T17:30:00"/>
    <x v="4"/>
    <x v="4"/>
  </r>
  <r>
    <s v="A9474"/>
    <s v="P86247"/>
    <s v="D8"/>
    <x v="3"/>
    <d v="2024-01-27T00:00:00"/>
    <d v="1899-12-30T10:00:00"/>
    <x v="4"/>
    <x v="11"/>
  </r>
  <r>
    <s v="A3302"/>
    <s v="P42193"/>
    <s v="D14"/>
    <x v="5"/>
    <d v="2024-01-14T00:00:00"/>
    <d v="1899-12-30T12:00:00"/>
    <x v="2"/>
    <x v="9"/>
  </r>
  <r>
    <s v="A8884"/>
    <s v="P29032"/>
    <s v="D14"/>
    <x v="3"/>
    <d v="2024-10-09T00:00:00"/>
    <d v="1899-12-30T11:30:00"/>
    <x v="1"/>
    <x v="5"/>
  </r>
  <r>
    <s v="A4568"/>
    <s v="P72811"/>
    <s v="D16"/>
    <x v="1"/>
    <d v="2024-04-24T00:00:00"/>
    <d v="1899-12-30T18:30:00"/>
    <x v="3"/>
    <x v="3"/>
  </r>
  <r>
    <s v="A4659"/>
    <s v="P96259"/>
    <s v="D29"/>
    <x v="1"/>
    <d v="2024-08-15T00:00:00"/>
    <d v="1899-12-30T09:00:00"/>
    <x v="2"/>
    <x v="10"/>
  </r>
  <r>
    <s v="A2509"/>
    <s v="P44251"/>
    <s v="D14"/>
    <x v="2"/>
    <d v="2024-03-22T00:00:00"/>
    <d v="1899-12-30T17:00:00"/>
    <x v="1"/>
    <x v="4"/>
  </r>
  <r>
    <s v="A5133"/>
    <s v="P16884"/>
    <s v="D18"/>
    <x v="3"/>
    <d v="2024-11-17T00:00:00"/>
    <d v="1899-12-30T13:30:00"/>
    <x v="1"/>
    <x v="1"/>
  </r>
  <r>
    <s v="A5428"/>
    <s v="P81817"/>
    <s v="D20"/>
    <x v="5"/>
    <d v="2024-02-13T00:00:00"/>
    <d v="1899-12-30T08:30:00"/>
    <x v="1"/>
    <x v="6"/>
  </r>
  <r>
    <s v="A6482"/>
    <s v="P77843"/>
    <s v="D5"/>
    <x v="0"/>
    <d v="2024-06-05T00:00:00"/>
    <d v="1899-12-30T12:30:00"/>
    <x v="2"/>
    <x v="9"/>
  </r>
  <r>
    <s v="A3214"/>
    <s v="P57937"/>
    <s v="D22"/>
    <x v="0"/>
    <d v="2024-11-20T00:00:00"/>
    <d v="1899-12-30T14:00:00"/>
    <x v="4"/>
    <x v="7"/>
  </r>
  <r>
    <s v="N/A"/>
    <s v="P31668"/>
    <s v="D5"/>
    <x v="3"/>
    <d v="2024-01-01T00:00:00"/>
    <m/>
    <x v="0"/>
    <x v="0"/>
  </r>
  <r>
    <s v="A9946"/>
    <s v="P82099"/>
    <s v="D16"/>
    <x v="1"/>
    <d v="2024-10-29T00:00:00"/>
    <d v="1899-12-30T15:30:00"/>
    <x v="1"/>
    <x v="2"/>
  </r>
  <r>
    <s v="A1914"/>
    <s v="P94085"/>
    <s v="D13"/>
    <x v="3"/>
    <d v="2024-11-23T00:00:00"/>
    <d v="1899-12-30T13:00:00"/>
    <x v="1"/>
    <x v="1"/>
  </r>
  <r>
    <s v="A8524"/>
    <s v="P50596"/>
    <s v="D4"/>
    <x v="3"/>
    <d v="2024-02-26T00:00:00"/>
    <d v="1899-12-30T10:30:00"/>
    <x v="3"/>
    <x v="11"/>
  </r>
  <r>
    <s v="A2924"/>
    <s v="P52297"/>
    <s v="D1"/>
    <x v="2"/>
    <d v="2024-07-31T00:00:00"/>
    <d v="1899-12-30T12:00:00"/>
    <x v="1"/>
    <x v="9"/>
  </r>
  <r>
    <s v="A7356"/>
    <s v="P69830"/>
    <s v="D18"/>
    <x v="0"/>
    <d v="2024-09-23T00:00:00"/>
    <d v="1899-12-30T12:00:00"/>
    <x v="2"/>
    <x v="9"/>
  </r>
  <r>
    <s v="A3207"/>
    <s v="P95953"/>
    <s v="D2"/>
    <x v="4"/>
    <d v="2024-02-03T00:00:00"/>
    <d v="1899-12-30T09:30:00"/>
    <x v="2"/>
    <x v="10"/>
  </r>
  <r>
    <s v="A8095"/>
    <s v="P84949"/>
    <s v="D15"/>
    <x v="3"/>
    <d v="2024-04-05T00:00:00"/>
    <d v="1899-12-30T18:00:00"/>
    <x v="2"/>
    <x v="3"/>
  </r>
  <r>
    <s v="A8676"/>
    <s v="P53519"/>
    <s v="D21"/>
    <x v="2"/>
    <d v="2024-02-19T00:00:00"/>
    <d v="1899-12-30T08:00:00"/>
    <x v="2"/>
    <x v="6"/>
  </r>
  <r>
    <s v="A6110"/>
    <s v="P38037"/>
    <s v="D22"/>
    <x v="3"/>
    <d v="2024-09-30T00:00:00"/>
    <d v="1899-12-30T14:00:00"/>
    <x v="1"/>
    <x v="7"/>
  </r>
  <r>
    <s v="A9091"/>
    <s v="P28397"/>
    <s v="D24"/>
    <x v="3"/>
    <d v="2024-07-08T00:00:00"/>
    <d v="1899-12-30T14:30:00"/>
    <x v="4"/>
    <x v="7"/>
  </r>
  <r>
    <s v="A7078"/>
    <s v="P41694"/>
    <s v="D1"/>
    <x v="4"/>
    <d v="2024-11-23T00:00:00"/>
    <d v="1899-12-30T15:00:00"/>
    <x v="2"/>
    <x v="2"/>
  </r>
  <r>
    <s v="A6318"/>
    <s v="P87617"/>
    <s v="D28"/>
    <x v="3"/>
    <d v="2024-07-01T00:00:00"/>
    <d v="1899-12-30T12:30:00"/>
    <x v="3"/>
    <x v="9"/>
  </r>
  <r>
    <s v="A2447"/>
    <s v="P28106"/>
    <s v="D15"/>
    <x v="1"/>
    <d v="2024-02-15T00:00:00"/>
    <d v="1899-12-30T11:00:00"/>
    <x v="4"/>
    <x v="5"/>
  </r>
  <r>
    <s v="A7151"/>
    <s v="P81675"/>
    <s v="D4"/>
    <x v="5"/>
    <d v="2024-04-23T00:00:00"/>
    <d v="1899-12-30T11:00:00"/>
    <x v="3"/>
    <x v="5"/>
  </r>
  <r>
    <s v="A9386"/>
    <s v="P42541"/>
    <s v="D19"/>
    <x v="1"/>
    <d v="2024-05-22T00:00:00"/>
    <d v="1899-12-30T11:00:00"/>
    <x v="3"/>
    <x v="5"/>
  </r>
  <r>
    <s v="A2462"/>
    <s v="P90961"/>
    <s v="D22"/>
    <x v="1"/>
    <d v="2024-07-01T00:00:00"/>
    <d v="1899-12-30T17:30:00"/>
    <x v="1"/>
    <x v="4"/>
  </r>
  <r>
    <s v="A1120"/>
    <s v="P89375"/>
    <s v="D29"/>
    <x v="4"/>
    <d v="2024-07-28T00:00:00"/>
    <d v="1899-12-30T17:00:00"/>
    <x v="3"/>
    <x v="4"/>
  </r>
  <r>
    <s v="A2187"/>
    <s v="P50132"/>
    <s v="D21"/>
    <x v="0"/>
    <d v="2024-11-17T00:00:00"/>
    <d v="1899-12-30T08:00:00"/>
    <x v="2"/>
    <x v="6"/>
  </r>
  <r>
    <s v="A8535"/>
    <s v="P32413"/>
    <s v="D3"/>
    <x v="4"/>
    <d v="2024-03-17T00:00:00"/>
    <d v="1899-12-30T18:00:00"/>
    <x v="4"/>
    <x v="3"/>
  </r>
  <r>
    <s v="A1625"/>
    <s v="P22184"/>
    <s v="D13"/>
    <x v="4"/>
    <d v="2024-03-03T00:00:00"/>
    <d v="1899-12-30T15:00:00"/>
    <x v="3"/>
    <x v="2"/>
  </r>
  <r>
    <s v="A9986"/>
    <s v="P50298"/>
    <s v="D8"/>
    <x v="0"/>
    <d v="2024-05-09T00:00:00"/>
    <d v="1899-12-30T08:00:00"/>
    <x v="2"/>
    <x v="6"/>
  </r>
  <r>
    <s v="A6445"/>
    <s v="P36715"/>
    <s v="D9"/>
    <x v="0"/>
    <d v="2024-05-25T00:00:00"/>
    <d v="1899-12-30T13:00:00"/>
    <x v="3"/>
    <x v="1"/>
  </r>
  <r>
    <s v="N/A"/>
    <s v="P86657"/>
    <s v="D17"/>
    <x v="4"/>
    <d v="2024-01-14T00:00:00"/>
    <m/>
    <x v="0"/>
    <x v="0"/>
  </r>
  <r>
    <s v="A8557"/>
    <s v="P88279"/>
    <s v="D26"/>
    <x v="3"/>
    <d v="2024-11-02T00:00:00"/>
    <d v="1899-12-30T08:00:00"/>
    <x v="3"/>
    <x v="6"/>
  </r>
  <r>
    <s v="A2482"/>
    <s v="P55468"/>
    <s v="D7"/>
    <x v="3"/>
    <d v="2024-06-03T00:00:00"/>
    <d v="1899-12-30T09:30:00"/>
    <x v="2"/>
    <x v="10"/>
  </r>
  <r>
    <s v="A6526"/>
    <s v="P22511"/>
    <s v="D10"/>
    <x v="0"/>
    <d v="2024-02-21T00:00:00"/>
    <d v="1899-12-30T15:00:00"/>
    <x v="4"/>
    <x v="2"/>
  </r>
  <r>
    <s v="A6440"/>
    <s v="P95021"/>
    <s v="D12"/>
    <x v="0"/>
    <d v="2024-10-30T00:00:00"/>
    <d v="1899-12-30T16:00:00"/>
    <x v="1"/>
    <x v="8"/>
  </r>
  <r>
    <s v="A6172"/>
    <s v="P43786"/>
    <s v="D12"/>
    <x v="3"/>
    <d v="2024-03-07T00:00:00"/>
    <d v="1899-12-30T09:00:00"/>
    <x v="3"/>
    <x v="10"/>
  </r>
  <r>
    <s v="A3589"/>
    <s v="P18635"/>
    <s v="D20"/>
    <x v="3"/>
    <d v="2024-02-27T00:00:00"/>
    <d v="1899-12-30T14:30:00"/>
    <x v="3"/>
    <x v="7"/>
  </r>
  <r>
    <s v="A4019"/>
    <s v="P28088"/>
    <s v="D9"/>
    <x v="5"/>
    <d v="2024-08-03T00:00:00"/>
    <d v="1899-12-30T12:00:00"/>
    <x v="4"/>
    <x v="9"/>
  </r>
  <r>
    <s v="A3259"/>
    <s v="P88045"/>
    <s v="D13"/>
    <x v="2"/>
    <d v="2024-07-10T00:00:00"/>
    <d v="1899-12-30T18:30:00"/>
    <x v="4"/>
    <x v="3"/>
  </r>
  <r>
    <s v="A6695"/>
    <s v="P95964"/>
    <s v="D29"/>
    <x v="3"/>
    <d v="2024-06-29T00:00:00"/>
    <d v="1899-12-30T08:00:00"/>
    <x v="2"/>
    <x v="6"/>
  </r>
  <r>
    <s v="A2197"/>
    <s v="P32057"/>
    <s v="D17"/>
    <x v="4"/>
    <d v="2024-04-06T00:00:00"/>
    <d v="1899-12-30T12:00:00"/>
    <x v="1"/>
    <x v="9"/>
  </r>
  <r>
    <s v="A9356"/>
    <s v="P32295"/>
    <s v="D24"/>
    <x v="0"/>
    <d v="2024-04-08T00:00:00"/>
    <d v="1899-12-30T08:30:00"/>
    <x v="4"/>
    <x v="6"/>
  </r>
  <r>
    <s v="A9238"/>
    <s v="P40762"/>
    <s v="D24"/>
    <x v="2"/>
    <d v="2024-01-03T00:00:00"/>
    <d v="1899-12-30T12:00:00"/>
    <x v="2"/>
    <x v="9"/>
  </r>
  <r>
    <s v="A6497"/>
    <s v="P86619"/>
    <s v="D25"/>
    <x v="2"/>
    <d v="2024-10-08T00:00:00"/>
    <d v="1899-12-30T16:30:00"/>
    <x v="2"/>
    <x v="8"/>
  </r>
  <r>
    <s v="A2454"/>
    <s v="P90601"/>
    <s v="D7"/>
    <x v="2"/>
    <d v="2024-09-08T00:00:00"/>
    <d v="1899-12-30T08:00:00"/>
    <x v="1"/>
    <x v="6"/>
  </r>
  <r>
    <s v="A7982"/>
    <s v="P22337"/>
    <s v="D13"/>
    <x v="4"/>
    <d v="2024-01-28T00:00:00"/>
    <d v="1899-12-30T16:00:00"/>
    <x v="2"/>
    <x v="8"/>
  </r>
  <r>
    <s v="A6772"/>
    <s v="P60677"/>
    <s v="D23"/>
    <x v="2"/>
    <d v="2024-05-15T00:00:00"/>
    <d v="1899-12-30T14:30:00"/>
    <x v="1"/>
    <x v="7"/>
  </r>
  <r>
    <s v="A5366"/>
    <s v="P75831"/>
    <s v="D27"/>
    <x v="4"/>
    <d v="2024-06-12T00:00:00"/>
    <d v="1899-12-30T16:00:00"/>
    <x v="4"/>
    <x v="8"/>
  </r>
  <r>
    <s v="A6174"/>
    <s v="P68253"/>
    <s v="D11"/>
    <x v="5"/>
    <d v="2024-03-13T00:00:00"/>
    <d v="1899-12-30T14:00:00"/>
    <x v="1"/>
    <x v="7"/>
  </r>
  <r>
    <s v="A6971"/>
    <s v="P14650"/>
    <s v="D22"/>
    <x v="0"/>
    <d v="2024-05-23T00:00:00"/>
    <d v="1899-12-30T15:30:00"/>
    <x v="1"/>
    <x v="2"/>
  </r>
  <r>
    <s v="A7748"/>
    <s v="P15250"/>
    <s v="D10"/>
    <x v="0"/>
    <d v="2024-01-26T00:00:00"/>
    <d v="1899-12-30T14:30:00"/>
    <x v="2"/>
    <x v="7"/>
  </r>
  <r>
    <s v="A7444"/>
    <s v="P10797"/>
    <s v="D9"/>
    <x v="2"/>
    <d v="2024-08-23T00:00:00"/>
    <d v="1899-12-30T11:00:00"/>
    <x v="4"/>
    <x v="5"/>
  </r>
  <r>
    <s v="A9632"/>
    <s v="P30694"/>
    <s v="D27"/>
    <x v="5"/>
    <d v="2024-03-26T00:00:00"/>
    <d v="1899-12-30T09:30:00"/>
    <x v="4"/>
    <x v="10"/>
  </r>
  <r>
    <s v="A1765"/>
    <s v="P59755"/>
    <s v="D15"/>
    <x v="5"/>
    <d v="2024-12-19T00:00:00"/>
    <d v="1899-12-30T09:00:00"/>
    <x v="1"/>
    <x v="10"/>
  </r>
  <r>
    <s v="A3732"/>
    <s v="P80770"/>
    <s v="D4"/>
    <x v="4"/>
    <d v="2024-03-17T00:00:00"/>
    <d v="1899-12-30T09:00:00"/>
    <x v="1"/>
    <x v="10"/>
  </r>
  <r>
    <s v="A5220"/>
    <s v="P67482"/>
    <s v="D10"/>
    <x v="4"/>
    <d v="2024-05-20T00:00:00"/>
    <d v="1899-12-30T11:30:00"/>
    <x v="1"/>
    <x v="5"/>
  </r>
  <r>
    <s v="A5292"/>
    <s v="P13204"/>
    <s v="D17"/>
    <x v="0"/>
    <d v="2024-10-03T00:00:00"/>
    <d v="1899-12-30T11:30:00"/>
    <x v="4"/>
    <x v="5"/>
  </r>
  <r>
    <s v="N/A"/>
    <s v="P13916"/>
    <s v="D29"/>
    <x v="5"/>
    <d v="2024-07-07T00:00:00"/>
    <m/>
    <x v="0"/>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8">
  <r>
    <s v="F1000"/>
    <s v="P99601"/>
    <d v="2024-12-17T00:00:00"/>
    <d v="1899-12-30T15:00:00"/>
    <x v="0"/>
    <n v="4"/>
    <s v="Delayed response"/>
    <n v="45"/>
    <x v="0"/>
  </r>
  <r>
    <s v="F1001"/>
    <s v="P36565"/>
    <d v="2024-08-31T00:00:00"/>
    <d v="1899-12-30T11:00:00"/>
    <x v="1"/>
    <n v="3"/>
    <s v="Needs improvement"/>
    <n v="45"/>
    <x v="1"/>
  </r>
  <r>
    <s v="F1002"/>
    <s v="P99601"/>
    <d v="2024-12-17T00:00:00"/>
    <d v="1899-12-30T15:00:00"/>
    <x v="2"/>
    <n v="6.27"/>
    <s v="Excellent care"/>
    <n v="30"/>
    <x v="0"/>
  </r>
  <r>
    <s v="F1003"/>
    <s v="P67499"/>
    <d v="2024-02-28T00:00:00"/>
    <d v="1899-12-30T18:30:00"/>
    <x v="3"/>
    <n v="9"/>
    <s v="Amazing team"/>
    <n v="30"/>
    <x v="0"/>
  </r>
  <r>
    <s v="F1004"/>
    <s v="P49994"/>
    <d v="2024-10-29T00:00:00"/>
    <d v="1899-12-30T17:00:00"/>
    <x v="4"/>
    <n v="8"/>
    <s v="Great doctors"/>
    <n v="45"/>
    <x v="0"/>
  </r>
  <r>
    <s v="F1005"/>
    <s v="P31843"/>
    <d v="2024-12-20T00:00:00"/>
    <d v="1899-12-30T10:30:00"/>
    <x v="4"/>
    <n v="5"/>
    <s v="Satisfactory"/>
    <n v="45"/>
    <x v="0"/>
  </r>
  <r>
    <s v="F1006"/>
    <s v="P63392"/>
    <d v="2024-02-02T00:00:00"/>
    <d v="1899-12-30T15:00:00"/>
    <x v="3"/>
    <n v="4"/>
    <s v="Delayed response"/>
    <n v="45"/>
    <x v="0"/>
  </r>
  <r>
    <s v="F1007"/>
    <s v="P66658"/>
    <d v="2024-12-08T00:00:00"/>
    <d v="1899-12-30T14:30:00"/>
    <x v="3"/>
    <n v="7"/>
    <s v="Child-friendly staff"/>
    <n v="45"/>
    <x v="0"/>
  </r>
  <r>
    <s v="F1008"/>
    <s v="P95953"/>
    <d v="2024-02-03T00:00:00"/>
    <d v="1899-12-30T09:30:00"/>
    <x v="0"/>
    <n v="7"/>
    <s v="Child-friendly staff"/>
    <n v="45"/>
    <x v="0"/>
  </r>
  <r>
    <s v="F1009"/>
    <s v="P80770"/>
    <d v="2024-03-17T00:00:00"/>
    <d v="1899-12-30T09:00:00"/>
    <x v="1"/>
    <n v="4"/>
    <s v="Delayed response"/>
    <n v="45"/>
    <x v="0"/>
  </r>
  <r>
    <s v="F1010"/>
    <s v="P29680"/>
    <d v="2024-06-17T00:00:00"/>
    <d v="1899-12-30T08:30:00"/>
    <x v="1"/>
    <n v="4"/>
    <s v="Room cleanliness issue"/>
    <n v="45"/>
    <x v="0"/>
  </r>
  <r>
    <s v="F1011"/>
    <s v="P93978"/>
    <d v="2024-08-15T00:00:00"/>
    <d v="1899-12-30T15:30:00"/>
    <x v="1"/>
    <n v="3"/>
    <s v="Long wait times"/>
    <n v="45"/>
    <x v="1"/>
  </r>
  <r>
    <s v="F1012"/>
    <s v="P25878"/>
    <d v="2024-08-17T00:00:00"/>
    <d v="1899-12-30T16:00:00"/>
    <x v="4"/>
    <n v="7"/>
    <s v="Child-friendly staff"/>
    <n v="45"/>
    <x v="0"/>
  </r>
  <r>
    <s v="F1013"/>
    <s v="P41254"/>
    <d v="2024-02-22T00:00:00"/>
    <d v="1899-12-30T08:00:00"/>
    <x v="0"/>
    <n v="3"/>
    <s v="Long wait times"/>
    <n v="45"/>
    <x v="1"/>
  </r>
  <r>
    <s v="F1014"/>
    <s v="P73818"/>
    <d v="2024-01-20T00:00:00"/>
    <d v="1899-12-30T18:00:00"/>
    <x v="1"/>
    <n v="3"/>
    <s v="Long wait times"/>
    <n v="45"/>
    <x v="1"/>
  </r>
  <r>
    <s v="F1015"/>
    <s v="P79312"/>
    <d v="2024-10-24T00:00:00"/>
    <d v="1899-12-30T15:00:00"/>
    <x v="3"/>
    <n v="6"/>
    <s v="Very good"/>
    <n v="45"/>
    <x v="0"/>
  </r>
  <r>
    <s v="F1016"/>
    <s v="P82827"/>
    <d v="2024-11-19T00:00:00"/>
    <d v="1899-12-30T14:30:00"/>
    <x v="3"/>
    <n v="5"/>
    <s v="Average"/>
    <n v="45"/>
    <x v="0"/>
  </r>
  <r>
    <s v="F1017"/>
    <s v="P25878"/>
    <d v="2024-08-17T00:00:00"/>
    <d v="1899-12-30T16:00:00"/>
    <x v="2"/>
    <n v="6.27"/>
    <s v="Helpful staff"/>
    <m/>
    <x v="0"/>
  </r>
  <r>
    <s v="F1018"/>
    <s v="P93291"/>
    <d v="2024-07-03T00:00:00"/>
    <d v="1899-12-30T18:00:00"/>
    <x v="3"/>
    <n v="8"/>
    <s v="Efficient process"/>
    <n v="45"/>
    <x v="0"/>
  </r>
  <r>
    <s v="F1019"/>
    <s v="P14299"/>
    <d v="2024-12-26T00:00:00"/>
    <d v="1899-12-30T12:30:00"/>
    <x v="0"/>
    <n v="8"/>
    <s v="Great doctors"/>
    <n v="45"/>
    <x v="0"/>
  </r>
  <r>
    <s v="F1020"/>
    <s v="P90461"/>
    <d v="2024-12-14T00:00:00"/>
    <d v="1899-12-30T13:00:00"/>
    <x v="5"/>
    <n v="3"/>
    <s v="Needs improvement"/>
    <n v="45"/>
    <x v="1"/>
  </r>
  <r>
    <s v="F1021"/>
    <s v="P77174"/>
    <d v="2024-12-09T00:00:00"/>
    <d v="1899-12-30T09:30:00"/>
    <x v="4"/>
    <n v="4"/>
    <s v="Delayed response"/>
    <n v="45"/>
    <x v="0"/>
  </r>
  <r>
    <s v="F1022"/>
    <s v="P38694"/>
    <d v="2024-12-18T00:00:00"/>
    <d v="1899-12-30T10:00:00"/>
    <x v="6"/>
    <n v="7"/>
    <s v="Child-friendly staff"/>
    <n v="45"/>
    <x v="0"/>
  </r>
  <r>
    <s v="F1023"/>
    <s v="P45916"/>
    <d v="2024-12-15T00:00:00"/>
    <d v="1899-12-30T18:00:00"/>
    <x v="6"/>
    <n v="4"/>
    <s v="Delayed response"/>
    <n v="45"/>
    <x v="0"/>
  </r>
  <r>
    <s v="F1024"/>
    <s v="P67499"/>
    <d v="2024-02-28T00:00:00"/>
    <d v="1899-12-30T18:30:00"/>
    <x v="6"/>
    <n v="9"/>
    <s v="Highly recommended"/>
    <n v="30"/>
    <x v="0"/>
  </r>
  <r>
    <s v="F1025"/>
    <s v="P68619"/>
    <d v="2024-09-23T00:00:00"/>
    <d v="1899-12-30T18:00:00"/>
    <x v="4"/>
    <n v="4"/>
    <s v="Delayed response"/>
    <n v="45"/>
    <x v="0"/>
  </r>
  <r>
    <s v="F1026"/>
    <s v="P11071"/>
    <d v="2024-07-13T00:00:00"/>
    <d v="1899-12-30T18:30:00"/>
    <x v="1"/>
    <n v="7"/>
    <s v="Child-friendly staff"/>
    <n v="45"/>
    <x v="0"/>
  </r>
  <r>
    <s v="F1027"/>
    <s v="P18878"/>
    <d v="2024-01-31T00:00:00"/>
    <d v="1899-12-30T18:00:00"/>
    <x v="4"/>
    <n v="7"/>
    <s v="Satisfactory"/>
    <n v="45"/>
    <x v="0"/>
  </r>
  <r>
    <s v="F1028"/>
    <s v="P88817"/>
    <d v="2024-08-16T00:00:00"/>
    <d v="1899-12-30T16:00:00"/>
    <x v="4"/>
    <n v="3"/>
    <s v="Needs improvement"/>
    <n v="45"/>
    <x v="1"/>
  </r>
  <r>
    <s v="F1029"/>
    <s v="P70452"/>
    <d v="2024-11-26T00:00:00"/>
    <d v="1899-12-30T10:00:00"/>
    <x v="3"/>
    <n v="9"/>
    <s v="Excellent care"/>
    <n v="30"/>
    <x v="0"/>
  </r>
  <r>
    <s v="F1030"/>
    <s v="P79213"/>
    <d v="2024-12-16T00:00:00"/>
    <d v="1899-12-30T08:30:00"/>
    <x v="6"/>
    <n v="4"/>
    <s v="Room cleanliness issue"/>
    <n v="45"/>
    <x v="0"/>
  </r>
  <r>
    <s v="F1031"/>
    <s v="P92292"/>
    <d v="2024-04-02T00:00:00"/>
    <d v="1899-12-30T17:30:00"/>
    <x v="1"/>
    <n v="3"/>
    <s v="Needs improvement"/>
    <n v="45"/>
    <x v="1"/>
  </r>
  <r>
    <s v="F1032"/>
    <s v="P46858"/>
    <d v="2024-06-03T00:00:00"/>
    <d v="1899-12-30T15:30:00"/>
    <x v="5"/>
    <n v="5"/>
    <s v="Average"/>
    <n v="45"/>
    <x v="0"/>
  </r>
  <r>
    <s v="F1033"/>
    <s v="P10337"/>
    <d v="2024-04-01T00:00:00"/>
    <d v="1899-12-30T10:00:00"/>
    <x v="3"/>
    <n v="9"/>
    <s v="Highly recommended"/>
    <n v="30"/>
    <x v="0"/>
  </r>
  <r>
    <s v="F1034"/>
    <s v="P76416"/>
    <d v="2024-12-20T00:00:00"/>
    <d v="1899-12-30T13:30:00"/>
    <x v="5"/>
    <n v="6"/>
    <s v="Very good"/>
    <n v="45"/>
    <x v="0"/>
  </r>
  <r>
    <s v="F1035"/>
    <s v="P47558"/>
    <d v="2024-12-21T00:00:00"/>
    <d v="1899-12-30T16:30:00"/>
    <x v="1"/>
    <n v="9"/>
    <s v="Amazing team"/>
    <n v="30"/>
    <x v="0"/>
  </r>
  <r>
    <s v="F1036"/>
    <s v="P10851"/>
    <d v="2024-05-04T00:00:00"/>
    <d v="1899-12-30T16:30:00"/>
    <x v="6"/>
    <n v="7"/>
    <s v="Helpful staff"/>
    <n v="45"/>
    <x v="0"/>
  </r>
  <r>
    <s v="F1037"/>
    <s v="P70960"/>
    <d v="2024-04-05T00:00:00"/>
    <d v="1899-12-30T08:30:00"/>
    <x v="6"/>
    <n v="3"/>
    <s v="Long wait times"/>
    <n v="45"/>
    <x v="1"/>
  </r>
  <r>
    <s v="F1038"/>
    <s v="P15042"/>
    <d v="2024-03-16T00:00:00"/>
    <d v="1899-12-30T17:30:00"/>
    <x v="6"/>
    <n v="5"/>
    <s v="Average"/>
    <n v="45"/>
    <x v="0"/>
  </r>
  <r>
    <s v="F1039"/>
    <s v="P56742"/>
    <d v="2024-11-09T00:00:00"/>
    <d v="1899-12-30T13:30:00"/>
    <x v="4"/>
    <n v="9"/>
    <s v="Good service"/>
    <n v="30"/>
    <x v="0"/>
  </r>
  <r>
    <s v="F1040"/>
    <s v="P30132"/>
    <d v="2024-03-27T00:00:00"/>
    <d v="1899-12-30T17:00:00"/>
    <x v="4"/>
    <n v="9"/>
    <s v="Amazing team"/>
    <n v="30"/>
    <x v="0"/>
  </r>
  <r>
    <s v="F1041"/>
    <s v="P43686"/>
    <d v="2024-08-02T00:00:00"/>
    <d v="1899-12-30T12:30:00"/>
    <x v="3"/>
    <n v="7"/>
    <s v="Helpful staff"/>
    <n v="45"/>
    <x v="0"/>
  </r>
  <r>
    <s v="F1042"/>
    <s v="P43188"/>
    <d v="2024-08-03T00:00:00"/>
    <d v="1899-12-30T18:30:00"/>
    <x v="3"/>
    <n v="4"/>
    <s v="Delayed response"/>
    <n v="45"/>
    <x v="0"/>
  </r>
  <r>
    <s v="F1043"/>
    <s v="P35517"/>
    <d v="2024-10-20T00:00:00"/>
    <d v="1899-12-30T09:30:00"/>
    <x v="0"/>
    <n v="5"/>
    <s v="Average"/>
    <n v="45"/>
    <x v="0"/>
  </r>
  <r>
    <s v="F1044"/>
    <s v="P87789"/>
    <d v="2024-01-22T00:00:00"/>
    <d v="1899-12-30T16:00:00"/>
    <x v="1"/>
    <n v="9"/>
    <s v="Highly recommended"/>
    <n v="30"/>
    <x v="0"/>
  </r>
  <r>
    <s v="F1045"/>
    <s v="P76847"/>
    <d v="2024-02-25T00:00:00"/>
    <d v="1899-12-30T09:30:00"/>
    <x v="1"/>
    <n v="7"/>
    <s v="Child-friendly staff"/>
    <n v="45"/>
    <x v="0"/>
  </r>
  <r>
    <s v="F1046"/>
    <s v="P97899"/>
    <d v="2024-06-23T00:00:00"/>
    <d v="1899-12-30T10:00:00"/>
    <x v="3"/>
    <n v="5"/>
    <s v="Average"/>
    <n v="45"/>
    <x v="0"/>
  </r>
  <r>
    <s v="F1047"/>
    <s v="P67499"/>
    <d v="2024-02-28T00:00:00"/>
    <d v="1899-12-30T18:30:00"/>
    <x v="2"/>
    <n v="6.27"/>
    <s v="Efficient process"/>
    <n v="45"/>
    <x v="0"/>
  </r>
  <r>
    <s v="F1048"/>
    <s v="P22024"/>
    <d v="2024-10-25T00:00:00"/>
    <d v="1899-12-30T18:00:00"/>
    <x v="3"/>
    <n v="7"/>
    <s v="Child-friendly staff"/>
    <n v="45"/>
    <x v="0"/>
  </r>
  <r>
    <s v="F1049"/>
    <s v="P61654"/>
    <d v="2024-02-02T00:00:00"/>
    <d v="1899-12-30T09:30:00"/>
    <x v="4"/>
    <n v="4"/>
    <s v="Room cleanliness issue"/>
    <n v="45"/>
    <x v="0"/>
  </r>
  <r>
    <s v="F1050"/>
    <s v="P25059"/>
    <d v="2024-12-04T00:00:00"/>
    <d v="1899-12-30T11:00:00"/>
    <x v="1"/>
    <n v="3"/>
    <s v="Needs improvement"/>
    <n v="45"/>
    <x v="1"/>
  </r>
  <r>
    <s v="F1051"/>
    <s v="P80104"/>
    <d v="2024-07-09T00:00:00"/>
    <d v="1899-12-30T12:00:00"/>
    <x v="0"/>
    <n v="9"/>
    <s v="Excellent care"/>
    <n v="30"/>
    <x v="0"/>
  </r>
  <r>
    <s v="F1052"/>
    <s v="P89217"/>
    <d v="2024-03-19T00:00:00"/>
    <d v="1899-12-30T18:00:00"/>
    <x v="0"/>
    <n v="8"/>
    <s v="Efficient process"/>
    <n v="45"/>
    <x v="0"/>
  </r>
  <r>
    <s v="F1053"/>
    <s v="P40896"/>
    <d v="2024-03-11T00:00:00"/>
    <d v="1899-12-30T15:30:00"/>
    <x v="0"/>
    <n v="9"/>
    <s v="Amazing team"/>
    <n v="30"/>
    <x v="0"/>
  </r>
  <r>
    <s v="F1054"/>
    <s v="P69830"/>
    <d v="2024-09-23T00:00:00"/>
    <d v="1899-12-30T12:00:00"/>
    <x v="3"/>
    <n v="4"/>
    <s v="Delayed response"/>
    <n v="45"/>
    <x v="0"/>
  </r>
  <r>
    <s v="F1055"/>
    <s v="P93573"/>
    <d v="2024-09-21T00:00:00"/>
    <d v="1899-12-30T16:30:00"/>
    <x v="5"/>
    <n v="4"/>
    <s v="Delayed response"/>
    <n v="45"/>
    <x v="0"/>
  </r>
  <r>
    <s v="F1056"/>
    <s v="P27259"/>
    <d v="2024-09-16T00:00:00"/>
    <d v="1899-12-30T15:30:00"/>
    <x v="3"/>
    <n v="3"/>
    <s v="Long wait times"/>
    <n v="45"/>
    <x v="1"/>
  </r>
  <r>
    <s v="F1057"/>
    <s v="P11866"/>
    <d v="2024-10-20T00:00:00"/>
    <d v="1899-12-30T18:00:00"/>
    <x v="6"/>
    <n v="3"/>
    <s v="Needs improvement"/>
    <n v="45"/>
    <x v="1"/>
  </r>
  <r>
    <s v="F1058"/>
    <s v="P82148"/>
    <d v="2024-08-13T00:00:00"/>
    <d v="1899-12-30T18:00:00"/>
    <x v="5"/>
    <n v="9"/>
    <s v="Good service"/>
    <n v="30"/>
    <x v="0"/>
  </r>
  <r>
    <s v="F1059"/>
    <s v="P96356"/>
    <d v="2024-11-27T00:00:00"/>
    <d v="1899-12-30T09:00:00"/>
    <x v="3"/>
    <n v="9"/>
    <s v="Amazing team"/>
    <n v="30"/>
    <x v="0"/>
  </r>
  <r>
    <s v="F1060"/>
    <s v="P95475"/>
    <d v="2024-01-07T00:00:00"/>
    <d v="1899-12-30T16:00:00"/>
    <x v="3"/>
    <n v="6"/>
    <s v="Very good"/>
    <n v="45"/>
    <x v="0"/>
  </r>
  <r>
    <s v="F1061"/>
    <s v="P24760"/>
    <d v="2024-02-28T00:00:00"/>
    <d v="1899-12-30T11:30:00"/>
    <x v="5"/>
    <n v="9"/>
    <s v="Amazing team"/>
    <n v="30"/>
    <x v="0"/>
  </r>
  <r>
    <s v="F1062"/>
    <s v="P94013"/>
    <d v="2024-09-10T00:00:00"/>
    <d v="1899-12-30T17:30:00"/>
    <x v="0"/>
    <n v="5"/>
    <s v="Average"/>
    <n v="45"/>
    <x v="0"/>
  </r>
  <r>
    <s v="F1063"/>
    <s v="P28262"/>
    <d v="2024-12-22T00:00:00"/>
    <d v="1899-12-30T11:00:00"/>
    <x v="3"/>
    <n v="7"/>
    <s v="Satisfactory"/>
    <n v="45"/>
    <x v="0"/>
  </r>
  <r>
    <s v="F1064"/>
    <s v="P27012"/>
    <d v="2024-01-16T00:00:00"/>
    <d v="1899-12-30T18:30:00"/>
    <x v="6"/>
    <n v="8"/>
    <s v="Great doctors"/>
    <n v="45"/>
    <x v="0"/>
  </r>
  <r>
    <s v="F1065"/>
    <s v="P16262"/>
    <d v="2024-09-10T00:00:00"/>
    <d v="1899-12-30T13:00:00"/>
    <x v="5"/>
    <n v="9"/>
    <s v="Amazing team"/>
    <n v="30"/>
    <x v="0"/>
  </r>
  <r>
    <s v="F1066"/>
    <s v="P42600"/>
    <d v="2024-11-21T00:00:00"/>
    <d v="1899-12-30T16:30:00"/>
    <x v="6"/>
    <n v="3"/>
    <s v="Long wait times"/>
    <n v="45"/>
    <x v="1"/>
  </r>
  <r>
    <s v="F1067"/>
    <s v="P59519"/>
    <d v="2024-04-05T00:00:00"/>
    <d v="1899-12-30T12:00:00"/>
    <x v="5"/>
    <n v="8"/>
    <s v="Efficient process"/>
    <n v="45"/>
    <x v="0"/>
  </r>
  <r>
    <s v="F1068"/>
    <s v="P87869"/>
    <d v="2024-07-12T00:00:00"/>
    <d v="1899-12-30T17:00:00"/>
    <x v="6"/>
    <n v="9"/>
    <s v="Highly recommended"/>
    <n v="30"/>
    <x v="0"/>
  </r>
  <r>
    <s v="F1069"/>
    <s v="P63392"/>
    <d v="2024-02-02T00:00:00"/>
    <d v="1899-12-30T15:00:00"/>
    <x v="0"/>
    <n v="9"/>
    <s v="Amazing team"/>
    <n v="30"/>
    <x v="0"/>
  </r>
  <r>
    <s v="F1070"/>
    <s v="P77563"/>
    <d v="2024-06-14T00:00:00"/>
    <d v="1899-12-30T08:00:00"/>
    <x v="3"/>
    <n v="9"/>
    <s v="Good service"/>
    <n v="30"/>
    <x v="0"/>
  </r>
  <r>
    <s v="F1071"/>
    <s v="P29377"/>
    <d v="2024-04-25T00:00:00"/>
    <d v="1899-12-30T18:00:00"/>
    <x v="1"/>
    <n v="8"/>
    <s v="Efficient process"/>
    <n v="45"/>
    <x v="0"/>
  </r>
  <r>
    <s v="F1072"/>
    <s v="P68223"/>
    <d v="2024-05-04T00:00:00"/>
    <d v="1899-12-30T11:30:00"/>
    <x v="3"/>
    <n v="8"/>
    <s v="Efficient process"/>
    <n v="45"/>
    <x v="0"/>
  </r>
  <r>
    <s v="F1073"/>
    <s v="P55949"/>
    <d v="2024-07-20T00:00:00"/>
    <d v="1899-12-30T18:30:00"/>
    <x v="4"/>
    <n v="9"/>
    <s v="Excellent care"/>
    <n v="30"/>
    <x v="0"/>
  </r>
  <r>
    <s v="F1074"/>
    <s v="P23588"/>
    <d v="2024-04-10T00:00:00"/>
    <d v="1899-12-30T08:00:00"/>
    <x v="0"/>
    <n v="8"/>
    <s v="Efficient process"/>
    <n v="45"/>
    <x v="0"/>
  </r>
  <r>
    <s v="F1075"/>
    <s v="P73075"/>
    <d v="2024-03-31T00:00:00"/>
    <d v="1899-12-30T09:00:00"/>
    <x v="5"/>
    <n v="4"/>
    <s v="Delayed response"/>
    <n v="45"/>
    <x v="0"/>
  </r>
  <r>
    <s v="F1076"/>
    <s v="P82492"/>
    <d v="2024-12-25T00:00:00"/>
    <d v="1899-12-30T12:00:00"/>
    <x v="3"/>
    <n v="6"/>
    <s v="Very good"/>
    <n v="45"/>
    <x v="0"/>
  </r>
  <r>
    <s v="F1077"/>
    <s v="P77493"/>
    <d v="2024-06-21T00:00:00"/>
    <d v="1899-12-30T15:00:00"/>
    <x v="1"/>
    <n v="8"/>
    <s v="Efficient process"/>
    <n v="45"/>
    <x v="0"/>
  </r>
  <r>
    <s v="F1079"/>
    <s v="P59755"/>
    <d v="2024-12-19T00:00:00"/>
    <d v="1899-12-30T09:00:00"/>
    <x v="6"/>
    <n v="4"/>
    <s v="Delayed response"/>
    <n v="45"/>
    <x v="0"/>
  </r>
  <r>
    <s v="F1080"/>
    <s v="P71033"/>
    <d v="2024-11-18T00:00:00"/>
    <d v="1899-12-30T16:00:00"/>
    <x v="5"/>
    <n v="3"/>
    <s v="Long wait times"/>
    <n v="45"/>
    <x v="1"/>
  </r>
  <r>
    <s v="F1081"/>
    <s v="P66658"/>
    <d v="2024-12-08T00:00:00"/>
    <d v="1899-12-30T14:30:00"/>
    <x v="0"/>
    <n v="7"/>
    <s v="Satisfactory"/>
    <n v="45"/>
    <x v="0"/>
  </r>
  <r>
    <s v="F1082"/>
    <s v="P76574"/>
    <d v="2024-05-28T00:00:00"/>
    <d v="1899-12-30T16:30:00"/>
    <x v="0"/>
    <n v="4"/>
    <s v="Room cleanliness issue"/>
    <n v="45"/>
    <x v="0"/>
  </r>
  <r>
    <s v="F1083"/>
    <s v="P34541"/>
    <d v="2024-01-16T00:00:00"/>
    <d v="1899-12-30T16:30:00"/>
    <x v="5"/>
    <n v="9"/>
    <s v="Highly recommended"/>
    <n v="30"/>
    <x v="0"/>
  </r>
  <r>
    <s v="F1084"/>
    <s v="P22316"/>
    <d v="2024-07-31T00:00:00"/>
    <d v="1899-12-30T14:00:00"/>
    <x v="5"/>
    <n v="9"/>
    <s v="Excellent care"/>
    <n v="30"/>
    <x v="0"/>
  </r>
  <r>
    <s v="F1085"/>
    <s v="P28861"/>
    <d v="2024-08-19T00:00:00"/>
    <d v="1899-12-30T08:00:00"/>
    <x v="4"/>
    <n v="9"/>
    <s v="Highly recommended"/>
    <n v="30"/>
    <x v="0"/>
  </r>
  <r>
    <s v="F1086"/>
    <s v="P11217"/>
    <d v="2024-08-30T00:00:00"/>
    <d v="1899-12-30T17:30:00"/>
    <x v="0"/>
    <n v="8"/>
    <s v="Efficient process"/>
    <n v="45"/>
    <x v="0"/>
  </r>
  <r>
    <s v="F1087"/>
    <s v="P56741"/>
    <d v="2024-04-04T00:00:00"/>
    <d v="1899-12-30T17:30:00"/>
    <x v="5"/>
    <n v="7"/>
    <s v="Child-friendly staff"/>
    <n v="45"/>
    <x v="0"/>
  </r>
  <r>
    <s v="F1088"/>
    <s v="P19592"/>
    <d v="2024-04-04T00:00:00"/>
    <d v="1899-12-30T17:00:00"/>
    <x v="4"/>
    <n v="8"/>
    <s v="Great doctors"/>
    <n v="45"/>
    <x v="0"/>
  </r>
  <r>
    <s v="F1089"/>
    <s v="P94928"/>
    <d v="2024-06-25T00:00:00"/>
    <d v="1899-12-30T15:00:00"/>
    <x v="1"/>
    <n v="7"/>
    <s v="Satisfactory"/>
    <n v="45"/>
    <x v="0"/>
  </r>
  <r>
    <s v="F1090"/>
    <s v="P73844"/>
    <d v="2024-04-08T00:00:00"/>
    <d v="1899-12-30T17:00:00"/>
    <x v="1"/>
    <n v="4"/>
    <s v="Room cleanliness issue"/>
    <n v="45"/>
    <x v="0"/>
  </r>
  <r>
    <s v="F1091"/>
    <s v="P50711"/>
    <d v="2024-12-28T00:00:00"/>
    <d v="1899-12-30T14:00:00"/>
    <x v="6"/>
    <n v="8"/>
    <s v="Efficient process"/>
    <n v="45"/>
    <x v="0"/>
  </r>
  <r>
    <s v="F1092"/>
    <s v="P30920"/>
    <d v="2024-06-11T00:00:00"/>
    <d v="1899-12-30T11:00:00"/>
    <x v="4"/>
    <n v="7"/>
    <s v="Satisfactory"/>
    <n v="45"/>
    <x v="0"/>
  </r>
  <r>
    <s v="F1093"/>
    <s v="P26650"/>
    <d v="2024-06-06T00:00:00"/>
    <d v="1899-12-30T18:30:00"/>
    <x v="1"/>
    <n v="4"/>
    <s v="Room cleanliness issue"/>
    <n v="45"/>
    <x v="0"/>
  </r>
  <r>
    <s v="F1094"/>
    <s v="P22791"/>
    <d v="2024-11-04T00:00:00"/>
    <d v="1899-12-30T16:00:00"/>
    <x v="5"/>
    <n v="9"/>
    <s v="Highly recommended"/>
    <n v="30"/>
    <x v="0"/>
  </r>
  <r>
    <s v="F1095"/>
    <s v="P17310"/>
    <d v="2024-03-19T00:00:00"/>
    <d v="1899-12-30T16:00:00"/>
    <x v="6"/>
    <n v="6"/>
    <s v="Very good"/>
    <n v="45"/>
    <x v="0"/>
  </r>
  <r>
    <s v="F1096"/>
    <s v="P61087"/>
    <d v="2024-04-07T00:00:00"/>
    <d v="1899-12-30T08:30:00"/>
    <x v="4"/>
    <n v="9"/>
    <s v="Amazing team"/>
    <n v="30"/>
    <x v="0"/>
  </r>
  <r>
    <s v="F1097"/>
    <s v="P81824"/>
    <d v="2024-05-26T00:00:00"/>
    <d v="1899-12-30T10:30:00"/>
    <x v="3"/>
    <n v="4"/>
    <s v="Room cleanliness issue"/>
    <n v="45"/>
    <x v="0"/>
  </r>
  <r>
    <s v="F1098"/>
    <s v="P24131"/>
    <d v="2024-06-14T00:00:00"/>
    <d v="1899-12-30T12:00:00"/>
    <x v="0"/>
    <n v="4"/>
    <s v="Delayed response"/>
    <n v="45"/>
    <x v="0"/>
  </r>
  <r>
    <s v="F1099"/>
    <s v="P55235"/>
    <d v="2024-07-09T00:00:00"/>
    <d v="1899-12-30T15:30:00"/>
    <x v="5"/>
    <n v="6"/>
    <s v="Very good"/>
    <n v="45"/>
    <x v="0"/>
  </r>
  <r>
    <s v="F1100"/>
    <s v="P65114"/>
    <d v="2024-03-16T00:00:00"/>
    <d v="1899-12-30T10:00:00"/>
    <x v="1"/>
    <n v="9"/>
    <s v="Excellent care"/>
    <n v="30"/>
    <x v="0"/>
  </r>
  <r>
    <s v="F1101"/>
    <s v="P88218"/>
    <d v="2024-08-25T00:00:00"/>
    <d v="1899-12-30T10:30:00"/>
    <x v="4"/>
    <n v="8"/>
    <s v="Efficient process"/>
    <n v="45"/>
    <x v="0"/>
  </r>
  <r>
    <s v="F1102"/>
    <s v="P34644"/>
    <d v="2024-01-15T00:00:00"/>
    <d v="1899-12-30T12:30:00"/>
    <x v="3"/>
    <n v="4"/>
    <s v="Delayed response"/>
    <n v="45"/>
    <x v="0"/>
  </r>
  <r>
    <s v="F1103"/>
    <s v="P29322"/>
    <d v="2024-11-22T00:00:00"/>
    <d v="1899-12-30T18:30:00"/>
    <x v="3"/>
    <n v="7"/>
    <s v="Satisfactory"/>
    <n v="45"/>
    <x v="0"/>
  </r>
  <r>
    <s v="F1104"/>
    <s v="P64103"/>
    <d v="2024-04-05T00:00:00"/>
    <d v="1899-12-30T09:00:00"/>
    <x v="2"/>
    <n v="6.27"/>
    <s v="N/A"/>
    <m/>
    <x v="0"/>
  </r>
  <r>
    <s v="F1105"/>
    <s v="P93372"/>
    <d v="2024-08-12T00:00:00"/>
    <d v="1899-12-30T18:00:00"/>
    <x v="6"/>
    <n v="4"/>
    <s v="Delayed response"/>
    <n v="45"/>
    <x v="0"/>
  </r>
  <r>
    <s v="F1106"/>
    <s v="P33026"/>
    <d v="2024-11-12T00:00:00"/>
    <d v="1899-12-30T08:30:00"/>
    <x v="1"/>
    <n v="8"/>
    <s v="Great doctors"/>
    <n v="45"/>
    <x v="0"/>
  </r>
  <r>
    <s v="F1107"/>
    <s v="P47436"/>
    <d v="2024-03-16T00:00:00"/>
    <d v="1899-12-30T14:30:00"/>
    <x v="0"/>
    <n v="8"/>
    <s v="Efficient process"/>
    <n v="45"/>
    <x v="0"/>
  </r>
  <r>
    <s v="F1108"/>
    <s v="P48965"/>
    <d v="2024-04-22T00:00:00"/>
    <d v="1899-12-30T18:00:00"/>
    <x v="5"/>
    <n v="9"/>
    <s v="Highly recommended"/>
    <n v="30"/>
    <x v="0"/>
  </r>
  <r>
    <s v="F1109"/>
    <s v="P20771"/>
    <d v="2024-07-07T00:00:00"/>
    <d v="1899-12-30T16:30:00"/>
    <x v="4"/>
    <n v="6"/>
    <s v="Very good"/>
    <n v="45"/>
    <x v="0"/>
  </r>
  <r>
    <s v="F1110"/>
    <s v="P32966"/>
    <d v="2024-06-01T00:00:00"/>
    <d v="1899-12-30T10:00:00"/>
    <x v="4"/>
    <n v="6"/>
    <s v="Very good"/>
    <n v="45"/>
    <x v="0"/>
  </r>
  <r>
    <s v="F1111"/>
    <s v="P65077"/>
    <d v="2024-06-29T00:00:00"/>
    <d v="1899-12-30T11:00:00"/>
    <x v="6"/>
    <n v="4"/>
    <s v="Delayed response"/>
    <n v="45"/>
    <x v="0"/>
  </r>
  <r>
    <s v="F1112"/>
    <s v="P30147"/>
    <d v="2024-01-12T00:00:00"/>
    <d v="1899-12-30T18:00:00"/>
    <x v="5"/>
    <n v="3"/>
    <s v="Long wait times"/>
    <n v="45"/>
    <x v="1"/>
  </r>
  <r>
    <s v="F1113"/>
    <s v="P28668"/>
    <d v="2024-09-06T00:00:00"/>
    <d v="1899-12-30T12:00:00"/>
    <x v="4"/>
    <n v="4"/>
    <s v="Delayed response"/>
    <n v="45"/>
    <x v="0"/>
  </r>
  <r>
    <s v="F1114"/>
    <s v="P54890"/>
    <d v="2024-07-13T00:00:00"/>
    <d v="1899-12-30T08:00:00"/>
    <x v="5"/>
    <n v="4"/>
    <s v="Room cleanliness issue"/>
    <n v="45"/>
    <x v="0"/>
  </r>
  <r>
    <s v="F1115"/>
    <s v="P77589"/>
    <d v="2024-07-18T00:00:00"/>
    <d v="1899-12-30T10:00:00"/>
    <x v="4"/>
    <n v="3"/>
    <s v="Long wait times"/>
    <n v="45"/>
    <x v="1"/>
  </r>
  <r>
    <s v="F1116"/>
    <s v="P59917"/>
    <d v="2024-07-31T00:00:00"/>
    <d v="1899-12-30T10:00:00"/>
    <x v="6"/>
    <n v="7"/>
    <s v="Satisfactory"/>
    <n v="45"/>
    <x v="0"/>
  </r>
  <r>
    <s v="F1117"/>
    <s v="P89260"/>
    <d v="2024-03-08T00:00:00"/>
    <d v="1899-12-30T17:00:00"/>
    <x v="5"/>
    <n v="9"/>
    <s v="Amazing team"/>
    <n v="30"/>
    <x v="0"/>
  </r>
  <r>
    <s v="F1118"/>
    <s v="P22612"/>
    <d v="2024-06-06T00:00:00"/>
    <d v="1899-12-30T17:00:00"/>
    <x v="1"/>
    <n v="9"/>
    <s v="Good service"/>
    <n v="30"/>
    <x v="0"/>
  </r>
  <r>
    <s v="F1119"/>
    <s v="P10983"/>
    <d v="2024-03-28T00:00:00"/>
    <d v="1899-12-30T17:00:00"/>
    <x v="3"/>
    <n v="7"/>
    <s v="Helpful staff"/>
    <n v="45"/>
    <x v="0"/>
  </r>
  <r>
    <s v="F1120"/>
    <s v="P61404"/>
    <d v="2024-07-09T00:00:00"/>
    <d v="1899-12-30T11:30:00"/>
    <x v="0"/>
    <n v="8"/>
    <s v="Efficient process"/>
    <n v="45"/>
    <x v="0"/>
  </r>
  <r>
    <s v="F1121"/>
    <s v="P68408"/>
    <d v="2024-09-10T00:00:00"/>
    <d v="1899-12-30T12:00:00"/>
    <x v="3"/>
    <n v="8"/>
    <s v="Great doctors"/>
    <n v="45"/>
    <x v="0"/>
  </r>
  <r>
    <s v="F1122"/>
    <s v="P80709"/>
    <d v="2024-08-11T00:00:00"/>
    <d v="1899-12-30T15:30:00"/>
    <x v="0"/>
    <n v="4"/>
    <s v="Delayed response"/>
    <n v="45"/>
    <x v="0"/>
  </r>
  <r>
    <s v="F1123"/>
    <s v="P22483"/>
    <d v="2024-05-11T00:00:00"/>
    <d v="1899-12-30T14:00:00"/>
    <x v="1"/>
    <n v="3"/>
    <s v="Long wait times"/>
    <n v="45"/>
    <x v="1"/>
  </r>
  <r>
    <s v="F1124"/>
    <s v="P29433"/>
    <d v="2024-10-17T00:00:00"/>
    <d v="1899-12-30T13:30:00"/>
    <x v="6"/>
    <n v="4"/>
    <s v="Delayed response"/>
    <n v="45"/>
    <x v="0"/>
  </r>
  <r>
    <s v="F1126"/>
    <s v="P63392"/>
    <d v="2024-02-02T00:00:00"/>
    <d v="1899-12-30T15:00:00"/>
    <x v="1"/>
    <n v="7"/>
    <s v="Satisfactory"/>
    <n v="45"/>
    <x v="0"/>
  </r>
  <r>
    <s v="F1127"/>
    <s v="P24186"/>
    <d v="2024-12-01T00:00:00"/>
    <d v="1899-12-30T15:30:00"/>
    <x v="6"/>
    <n v="7"/>
    <s v="Helpful staff"/>
    <n v="45"/>
    <x v="0"/>
  </r>
  <r>
    <s v="F1128"/>
    <s v="P12075"/>
    <d v="2024-10-03T00:00:00"/>
    <d v="1899-12-30T09:00:00"/>
    <x v="4"/>
    <n v="4"/>
    <s v="Delayed response"/>
    <n v="45"/>
    <x v="0"/>
  </r>
  <r>
    <s v="F1129"/>
    <s v="P80770"/>
    <d v="2024-03-17T00:00:00"/>
    <d v="1899-12-30T09:00:00"/>
    <x v="5"/>
    <n v="9"/>
    <s v="Highly recommended"/>
    <n v="30"/>
    <x v="0"/>
  </r>
  <r>
    <s v="F1130"/>
    <s v="P17033"/>
    <d v="2024-09-02T00:00:00"/>
    <d v="1899-12-30T12:30:00"/>
    <x v="1"/>
    <n v="3"/>
    <s v="Long wait times"/>
    <n v="45"/>
    <x v="1"/>
  </r>
  <r>
    <s v="F1131"/>
    <s v="P53406"/>
    <d v="2024-07-19T00:00:00"/>
    <d v="1899-12-30T17:30:00"/>
    <x v="0"/>
    <n v="3"/>
    <s v="Long wait times"/>
    <n v="45"/>
    <x v="1"/>
  </r>
  <r>
    <s v="F1132"/>
    <s v="P74577"/>
    <d v="2024-09-23T00:00:00"/>
    <d v="1899-12-30T10:00:00"/>
    <x v="5"/>
    <n v="8"/>
    <s v="Efficient process"/>
    <n v="45"/>
    <x v="0"/>
  </r>
  <r>
    <s v="F1133"/>
    <s v="P54686"/>
    <d v="2024-07-29T00:00:00"/>
    <d v="1899-12-30T13:00:00"/>
    <x v="0"/>
    <n v="9"/>
    <s v="Amazing team"/>
    <n v="30"/>
    <x v="0"/>
  </r>
  <r>
    <s v="F1134"/>
    <s v="P15042"/>
    <d v="2024-03-16T00:00:00"/>
    <d v="1899-12-30T17:30:00"/>
    <x v="2"/>
    <n v="5"/>
    <s v="N/A"/>
    <n v="45"/>
    <x v="0"/>
  </r>
  <r>
    <s v="F1135"/>
    <s v="P66658"/>
    <d v="2024-12-08T00:00:00"/>
    <d v="1899-12-30T14:30:00"/>
    <x v="5"/>
    <n v="9"/>
    <s v="Amazing team"/>
    <n v="30"/>
    <x v="0"/>
  </r>
  <r>
    <s v="F1136"/>
    <s v="P46158"/>
    <d v="2024-06-22T00:00:00"/>
    <d v="1899-12-30T11:00:00"/>
    <x v="0"/>
    <n v="9"/>
    <s v="Highly recommended"/>
    <n v="30"/>
    <x v="0"/>
  </r>
  <r>
    <s v="F1137"/>
    <s v="P47910"/>
    <d v="2024-05-31T00:00:00"/>
    <d v="1899-12-30T18:30:00"/>
    <x v="1"/>
    <n v="8"/>
    <s v="Efficient process"/>
    <n v="45"/>
    <x v="0"/>
  </r>
  <r>
    <s v="F1138"/>
    <s v="P69894"/>
    <d v="2024-05-31T00:00:00"/>
    <d v="1899-12-30T17:30:00"/>
    <x v="4"/>
    <n v="9"/>
    <s v="Good service"/>
    <n v="30"/>
    <x v="0"/>
  </r>
  <r>
    <s v="F1139"/>
    <s v="P86247"/>
    <d v="2024-01-27T00:00:00"/>
    <d v="1899-12-30T10:00:00"/>
    <x v="4"/>
    <n v="5"/>
    <s v="Average"/>
    <n v="45"/>
    <x v="0"/>
  </r>
  <r>
    <s v="F1140"/>
    <s v="P38330"/>
    <d v="2024-05-16T00:00:00"/>
    <d v="1899-12-30T18:30:00"/>
    <x v="4"/>
    <n v="3"/>
    <s v="Needs improvement"/>
    <n v="45"/>
    <x v="1"/>
  </r>
  <r>
    <s v="F1141"/>
    <s v="P42193"/>
    <d v="2024-01-14T00:00:00"/>
    <d v="1899-12-30T12:00:00"/>
    <x v="6"/>
    <n v="8"/>
    <s v="Efficient process"/>
    <n v="45"/>
    <x v="0"/>
  </r>
  <r>
    <s v="F1142"/>
    <s v="P29032"/>
    <d v="2024-10-09T00:00:00"/>
    <d v="1899-12-30T11:30:00"/>
    <x v="4"/>
    <n v="3"/>
    <s v="Long wait times"/>
    <n v="45"/>
    <x v="1"/>
  </r>
  <r>
    <s v="F1143"/>
    <s v="P72811"/>
    <d v="2024-04-24T00:00:00"/>
    <d v="1899-12-30T18:30:00"/>
    <x v="1"/>
    <n v="3"/>
    <s v="Needs improvement"/>
    <n v="45"/>
    <x v="1"/>
  </r>
  <r>
    <s v="F1144"/>
    <s v="P96259"/>
    <d v="2024-08-15T00:00:00"/>
    <d v="1899-12-30T09:00:00"/>
    <x v="1"/>
    <n v="4"/>
    <s v="Room cleanliness issue"/>
    <n v="45"/>
    <x v="0"/>
  </r>
  <r>
    <s v="F1145"/>
    <s v="P44251"/>
    <d v="2024-03-22T00:00:00"/>
    <d v="1899-12-30T17:00:00"/>
    <x v="3"/>
    <n v="4"/>
    <s v="Room cleanliness issue"/>
    <n v="45"/>
    <x v="0"/>
  </r>
  <r>
    <s v="F1146"/>
    <s v="P16884"/>
    <d v="2024-11-17T00:00:00"/>
    <d v="1899-12-30T13:30:00"/>
    <x v="4"/>
    <n v="8"/>
    <s v="Efficient process"/>
    <n v="45"/>
    <x v="0"/>
  </r>
  <r>
    <s v="F1147"/>
    <s v="P81817"/>
    <d v="2024-02-13T00:00:00"/>
    <d v="1899-12-30T08:30:00"/>
    <x v="6"/>
    <n v="3"/>
    <s v="Needs improvement"/>
    <n v="45"/>
    <x v="1"/>
  </r>
  <r>
    <s v="F1148"/>
    <s v="P77843"/>
    <d v="2024-06-05T00:00:00"/>
    <d v="1899-12-30T12:30:00"/>
    <x v="0"/>
    <n v="9"/>
    <s v="Good service"/>
    <n v="30"/>
    <x v="0"/>
  </r>
  <r>
    <s v="F1149"/>
    <s v="P57937"/>
    <d v="2024-11-20T00:00:00"/>
    <d v="1899-12-30T14:00:00"/>
    <x v="0"/>
    <n v="8"/>
    <s v="Great doctors"/>
    <n v="45"/>
    <x v="0"/>
  </r>
  <r>
    <s v="F1150"/>
    <s v="P82099"/>
    <d v="2024-10-29T00:00:00"/>
    <d v="1899-12-30T15:30:00"/>
    <x v="1"/>
    <n v="8"/>
    <s v="Efficient process"/>
    <n v="45"/>
    <x v="0"/>
  </r>
  <r>
    <s v="F1151"/>
    <s v="P94085"/>
    <d v="2024-11-23T00:00:00"/>
    <d v="1899-12-30T13:00:00"/>
    <x v="4"/>
    <n v="9"/>
    <s v="Amazing team"/>
    <n v="30"/>
    <x v="0"/>
  </r>
  <r>
    <s v="F1152"/>
    <s v="P50596"/>
    <d v="2024-02-26T00:00:00"/>
    <d v="1899-12-30T10:30:00"/>
    <x v="4"/>
    <n v="5"/>
    <s v="Average"/>
    <n v="45"/>
    <x v="0"/>
  </r>
  <r>
    <s v="F1153"/>
    <s v="P52297"/>
    <d v="2024-07-31T00:00:00"/>
    <d v="1899-12-30T12:00:00"/>
    <x v="3"/>
    <n v="4"/>
    <s v="Delayed response"/>
    <n v="45"/>
    <x v="0"/>
  </r>
  <r>
    <s v="F1154"/>
    <s v="P69830"/>
    <d v="2024-09-23T00:00:00"/>
    <d v="1899-12-30T12:00:00"/>
    <x v="2"/>
    <n v="6.27"/>
    <s v="Efficient process"/>
    <n v="45"/>
    <x v="0"/>
  </r>
  <r>
    <s v="F1155"/>
    <s v="P84444"/>
    <d v="2024-03-06T00:00:00"/>
    <d v="1899-12-30T17:30:00"/>
    <x v="0"/>
    <n v="8"/>
    <s v="Efficient process"/>
    <n v="45"/>
    <x v="0"/>
  </r>
  <r>
    <s v="F1156"/>
    <s v="P84949"/>
    <d v="2024-04-05T00:00:00"/>
    <d v="1899-12-30T18:00:00"/>
    <x v="4"/>
    <n v="3"/>
    <s v="Needs improvement"/>
    <n v="45"/>
    <x v="1"/>
  </r>
  <r>
    <s v="F1157"/>
    <s v="P53519"/>
    <d v="2024-02-19T00:00:00"/>
    <d v="1899-12-30T08:00:00"/>
    <x v="3"/>
    <n v="4"/>
    <s v="Delayed response"/>
    <n v="45"/>
    <x v="0"/>
  </r>
  <r>
    <s v="F1158"/>
    <s v="P38037"/>
    <d v="2024-09-30T00:00:00"/>
    <d v="1899-12-30T14:00:00"/>
    <x v="4"/>
    <n v="9"/>
    <s v="Highly recommended"/>
    <n v="30"/>
    <x v="0"/>
  </r>
  <r>
    <s v="F1159"/>
    <s v="P28397"/>
    <d v="2024-07-08T00:00:00"/>
    <d v="1899-12-30T14:30:00"/>
    <x v="4"/>
    <n v="6"/>
    <s v="Long wait times"/>
    <n v="45"/>
    <x v="0"/>
  </r>
  <r>
    <s v="F1160"/>
    <s v="P41694"/>
    <d v="2024-11-23T00:00:00"/>
    <d v="1899-12-30T15:00:00"/>
    <x v="5"/>
    <n v="4"/>
    <s v="Long wait times"/>
    <n v="45"/>
    <x v="0"/>
  </r>
  <r>
    <s v="F1161"/>
    <s v="P64103"/>
    <d v="2024-04-05T00:00:00"/>
    <d v="1899-12-30T09:00:00"/>
    <x v="5"/>
    <n v="9"/>
    <s v="Excellent care"/>
    <n v="30"/>
    <x v="0"/>
  </r>
  <r>
    <s v="F1162"/>
    <s v="P87617"/>
    <d v="2024-07-01T00:00:00"/>
    <d v="1899-12-30T12:30:00"/>
    <x v="4"/>
    <n v="4"/>
    <s v="Delayed response"/>
    <n v="45"/>
    <x v="0"/>
  </r>
  <r>
    <s v="F1163"/>
    <s v="P28106"/>
    <d v="2024-02-15T00:00:00"/>
    <d v="1899-12-30T11:00:00"/>
    <x v="1"/>
    <n v="8"/>
    <s v="Efficient process"/>
    <n v="45"/>
    <x v="0"/>
  </r>
  <r>
    <s v="F1164"/>
    <s v="P81675"/>
    <d v="2024-04-23T00:00:00"/>
    <d v="1899-12-30T11:00:00"/>
    <x v="6"/>
    <n v="4"/>
    <s v="Long wait times"/>
    <n v="45"/>
    <x v="0"/>
  </r>
  <r>
    <s v="F1165"/>
    <s v="P42541"/>
    <d v="2024-05-22T00:00:00"/>
    <d v="1899-12-30T11:00:00"/>
    <x v="1"/>
    <n v="7"/>
    <s v="Child-friendly staff"/>
    <n v="45"/>
    <x v="0"/>
  </r>
  <r>
    <s v="F1166"/>
    <s v="P90961"/>
    <d v="2024-07-01T00:00:00"/>
    <d v="1899-12-30T17:30:00"/>
    <x v="1"/>
    <n v="9"/>
    <s v="Good service"/>
    <n v="30"/>
    <x v="0"/>
  </r>
  <r>
    <s v="F1167"/>
    <s v="P89375"/>
    <d v="2024-07-28T00:00:00"/>
    <d v="1899-12-30T17:00:00"/>
    <x v="5"/>
    <n v="8"/>
    <s v="Great doctors"/>
    <n v="45"/>
    <x v="0"/>
  </r>
  <r>
    <s v="F1168"/>
    <s v="P50132"/>
    <d v="2024-11-17T00:00:00"/>
    <d v="1899-12-30T08:00:00"/>
    <x v="0"/>
    <n v="6"/>
    <s v="Very good"/>
    <n v="45"/>
    <x v="0"/>
  </r>
  <r>
    <s v="F1169"/>
    <s v="P32413"/>
    <d v="2024-03-17T00:00:00"/>
    <d v="1899-12-30T18:00:00"/>
    <x v="5"/>
    <n v="3"/>
    <s v="Needs improvement"/>
    <n v="45"/>
    <x v="1"/>
  </r>
  <r>
    <s v="F1170"/>
    <s v="P22184"/>
    <d v="2024-03-03T00:00:00"/>
    <d v="1899-12-30T15:00:00"/>
    <x v="5"/>
    <n v="6"/>
    <s v="Very good"/>
    <n v="45"/>
    <x v="0"/>
  </r>
  <r>
    <s v="F1171"/>
    <s v="P50298"/>
    <d v="2024-05-09T00:00:00"/>
    <d v="1899-12-30T08:00:00"/>
    <x v="0"/>
    <n v="4"/>
    <s v="Room cleanliness issue"/>
    <n v="45"/>
    <x v="0"/>
  </r>
  <r>
    <s v="F1172"/>
    <s v="P36715"/>
    <d v="2024-05-25T00:00:00"/>
    <d v="1899-12-30T13:00:00"/>
    <x v="0"/>
    <n v="9"/>
    <s v="Highly recommended"/>
    <n v="30"/>
    <x v="0"/>
  </r>
  <r>
    <s v="F1173"/>
    <s v="P88279"/>
    <d v="2024-11-02T00:00:00"/>
    <d v="1899-12-30T08:00:00"/>
    <x v="4"/>
    <n v="7"/>
    <s v="Child-friendly staff"/>
    <n v="45"/>
    <x v="0"/>
  </r>
  <r>
    <s v="F1174"/>
    <s v="P55468"/>
    <d v="2024-06-03T00:00:00"/>
    <d v="1899-12-30T09:30:00"/>
    <x v="4"/>
    <n v="7"/>
    <s v="Helpful staff"/>
    <n v="45"/>
    <x v="0"/>
  </r>
  <r>
    <s v="F1175"/>
    <s v="P22511"/>
    <d v="2024-02-21T00:00:00"/>
    <d v="1899-12-30T15:00:00"/>
    <x v="0"/>
    <n v="8"/>
    <s v="Efficient process"/>
    <n v="45"/>
    <x v="0"/>
  </r>
  <r>
    <s v="F1176"/>
    <s v="P95021"/>
    <d v="2024-10-30T00:00:00"/>
    <d v="1899-12-30T16:00:00"/>
    <x v="0"/>
    <n v="9"/>
    <s v="Excellent care"/>
    <n v="30"/>
    <x v="0"/>
  </r>
  <r>
    <s v="F1177"/>
    <s v="P43786"/>
    <d v="2024-03-07T00:00:00"/>
    <d v="1899-12-30T09:00:00"/>
    <x v="4"/>
    <n v="9"/>
    <s v="Highly recommended"/>
    <n v="30"/>
    <x v="0"/>
  </r>
  <r>
    <s v="F1178"/>
    <s v="P18635"/>
    <d v="2024-02-27T00:00:00"/>
    <d v="1899-12-30T14:30:00"/>
    <x v="4"/>
    <n v="6"/>
    <s v="Very good"/>
    <n v="45"/>
    <x v="0"/>
  </r>
  <r>
    <s v="F1179"/>
    <s v="P28088"/>
    <d v="2024-08-03T00:00:00"/>
    <d v="1899-12-30T12:00:00"/>
    <x v="6"/>
    <n v="4"/>
    <s v="Delayed response"/>
    <n v="45"/>
    <x v="0"/>
  </r>
  <r>
    <s v="F1180"/>
    <s v="P88045"/>
    <d v="2024-07-10T00:00:00"/>
    <d v="1899-12-30T18:30:00"/>
    <x v="3"/>
    <n v="6"/>
    <s v="Very good"/>
    <n v="45"/>
    <x v="0"/>
  </r>
  <r>
    <s v="F1181"/>
    <s v="P95964"/>
    <d v="2024-06-29T00:00:00"/>
    <d v="1899-12-30T08:00:00"/>
    <x v="4"/>
    <n v="8"/>
    <s v="Efficient process"/>
    <n v="45"/>
    <x v="0"/>
  </r>
  <r>
    <s v="F1182"/>
    <s v="P32057"/>
    <d v="2024-04-06T00:00:00"/>
    <d v="1899-12-30T12:00:00"/>
    <x v="5"/>
    <n v="8"/>
    <s v="Efficient process"/>
    <n v="45"/>
    <x v="0"/>
  </r>
  <r>
    <s v="F1183"/>
    <s v="P32295"/>
    <d v="2024-04-08T00:00:00"/>
    <d v="1899-12-30T08:30:00"/>
    <x v="0"/>
    <n v="9"/>
    <s v="Excellent care"/>
    <n v="30"/>
    <x v="0"/>
  </r>
  <r>
    <s v="F1184"/>
    <s v="P40762"/>
    <d v="2024-01-03T00:00:00"/>
    <d v="1899-12-30T12:00:00"/>
    <x v="3"/>
    <n v="5"/>
    <s v="Average"/>
    <n v="45"/>
    <x v="0"/>
  </r>
  <r>
    <s v="F1185"/>
    <s v="P86619"/>
    <d v="2024-10-08T00:00:00"/>
    <d v="1899-12-30T16:30:00"/>
    <x v="3"/>
    <n v="5"/>
    <s v="Average"/>
    <n v="45"/>
    <x v="0"/>
  </r>
  <r>
    <s v="F1186"/>
    <s v="P81174"/>
    <d v="2024-09-08T00:00:00"/>
    <d v="1899-12-30T17:00:00"/>
    <x v="6"/>
    <n v="6"/>
    <s v="Very good"/>
    <n v="45"/>
    <x v="0"/>
  </r>
  <r>
    <s v="F1187"/>
    <s v="P90601"/>
    <d v="2024-09-08T00:00:00"/>
    <d v="1899-12-30T08:00:00"/>
    <x v="3"/>
    <n v="7"/>
    <s v="Satisfactory"/>
    <n v="45"/>
    <x v="0"/>
  </r>
  <r>
    <s v="F1188"/>
    <s v="P22337"/>
    <d v="2024-01-28T00:00:00"/>
    <d v="1899-12-30T16:00:00"/>
    <x v="5"/>
    <n v="3"/>
    <s v="Long wait times"/>
    <n v="45"/>
    <x v="1"/>
  </r>
  <r>
    <s v="F1189"/>
    <s v="P60677"/>
    <d v="2024-05-15T00:00:00"/>
    <d v="1899-12-30T14:30:00"/>
    <x v="3"/>
    <n v="8"/>
    <s v="Efficient process"/>
    <n v="45"/>
    <x v="0"/>
  </r>
  <r>
    <s v="F1190"/>
    <s v="P75831"/>
    <d v="2024-06-12T00:00:00"/>
    <d v="1899-12-30T16:00:00"/>
    <x v="5"/>
    <n v="4"/>
    <s v="Delayed response"/>
    <n v="45"/>
    <x v="0"/>
  </r>
  <r>
    <s v="F1191"/>
    <s v="P68253"/>
    <d v="2024-03-13T00:00:00"/>
    <d v="1899-12-30T14:00:00"/>
    <x v="6"/>
    <n v="3"/>
    <s v="Long wait times"/>
    <n v="45"/>
    <x v="1"/>
  </r>
  <r>
    <s v="F1192"/>
    <s v="P14650"/>
    <d v="2024-05-23T00:00:00"/>
    <d v="1899-12-30T15:30:00"/>
    <x v="0"/>
    <n v="9"/>
    <s v="Amazing team"/>
    <n v="30"/>
    <x v="0"/>
  </r>
  <r>
    <s v="F1193"/>
    <s v="P15250"/>
    <d v="2024-01-26T00:00:00"/>
    <d v="1899-12-30T14:30:00"/>
    <x v="0"/>
    <n v="9"/>
    <s v="Highly recommended"/>
    <n v="30"/>
    <x v="0"/>
  </r>
  <r>
    <s v="F1194"/>
    <s v="P10797"/>
    <d v="2024-08-23T00:00:00"/>
    <d v="1899-12-30T11:00:00"/>
    <x v="3"/>
    <n v="8"/>
    <s v="Efficient process"/>
    <n v="45"/>
    <x v="0"/>
  </r>
  <r>
    <s v="F1195"/>
    <s v="P30694"/>
    <d v="2024-03-26T00:00:00"/>
    <d v="1899-12-30T09:30:00"/>
    <x v="6"/>
    <n v="6"/>
    <s v="Very good"/>
    <n v="45"/>
    <x v="0"/>
  </r>
  <r>
    <s v="F1196"/>
    <s v="P59755"/>
    <d v="2024-12-19T00:00:00"/>
    <d v="1899-12-30T09:00:00"/>
    <x v="2"/>
    <n v="6.27"/>
    <s v="Highly recommended"/>
    <m/>
    <x v="0"/>
  </r>
  <r>
    <s v="F1197"/>
    <s v="P80770"/>
    <d v="2024-03-17T00:00:00"/>
    <d v="1899-12-30T09:00:00"/>
    <x v="5"/>
    <n v="3"/>
    <s v="Needs improvement"/>
    <n v="45"/>
    <x v="1"/>
  </r>
  <r>
    <s v="F1198"/>
    <s v="P67482"/>
    <d v="2024-05-20T00:00:00"/>
    <d v="1899-12-30T11:30:00"/>
    <x v="5"/>
    <n v="9"/>
    <s v="Amazing team"/>
    <n v="30"/>
    <x v="0"/>
  </r>
  <r>
    <s v="F1199"/>
    <s v="P13204"/>
    <d v="2024-10-03T00:00:00"/>
    <d v="1899-12-30T11:30:00"/>
    <x v="0"/>
    <n v="5"/>
    <s v="Average"/>
    <n v="45"/>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R5487"/>
    <x v="0"/>
    <x v="0"/>
    <n v="2"/>
    <d v="2024-07-28T00:00:00"/>
    <x v="0"/>
  </r>
  <r>
    <s v="R8097"/>
    <x v="1"/>
    <x v="1"/>
    <n v="0"/>
    <d v="2024-09-10T00:00:00"/>
    <x v="1"/>
  </r>
  <r>
    <s v="R2557"/>
    <x v="2"/>
    <x v="2"/>
    <n v="0"/>
    <d v="2024-12-17T00:00:00"/>
    <x v="2"/>
  </r>
  <r>
    <s v="R9024"/>
    <x v="3"/>
    <x v="1"/>
    <n v="9"/>
    <d v="2024-07-09T00:00:00"/>
    <x v="0"/>
  </r>
  <r>
    <s v="R9181"/>
    <x v="4"/>
    <x v="2"/>
    <n v="1"/>
    <m/>
    <x v="0"/>
  </r>
  <r>
    <s v="R2629"/>
    <x v="5"/>
    <x v="1"/>
    <n v="4"/>
    <d v="2024-03-06T00:00:00"/>
    <x v="0"/>
  </r>
  <r>
    <s v="R1317"/>
    <x v="0"/>
    <x v="0"/>
    <n v="5"/>
    <d v="2024-04-01T00:00:00"/>
    <x v="0"/>
  </r>
  <r>
    <s v="R9640"/>
    <x v="3"/>
    <x v="2"/>
    <n v="1"/>
    <d v="2024-10-16T00:00:00"/>
    <x v="0"/>
  </r>
  <r>
    <s v="R1787"/>
    <x v="5"/>
    <x v="1"/>
    <n v="8"/>
    <d v="2024-09-23T00:00:00"/>
    <x v="0"/>
  </r>
  <r>
    <s v="R9426"/>
    <x v="0"/>
    <x v="3"/>
    <n v="5"/>
    <d v="2024-04-13T00:00:00"/>
    <x v="3"/>
  </r>
  <r>
    <s v="R1606"/>
    <x v="2"/>
    <x v="0"/>
    <n v="8"/>
    <d v="2024-06-17T00:00:00"/>
    <x v="0"/>
  </r>
  <r>
    <s v="R3242"/>
    <x v="6"/>
    <x v="1"/>
    <n v="6"/>
    <d v="2024-08-15T00:00:00"/>
    <x v="0"/>
  </r>
  <r>
    <s v="R6893"/>
    <x v="3"/>
    <x v="1"/>
    <n v="3"/>
    <d v="2024-05-04T00:00:00"/>
    <x v="0"/>
  </r>
  <r>
    <s v="R3237"/>
    <x v="1"/>
    <x v="0"/>
    <n v="4"/>
    <d v="2024-02-22T00:00:00"/>
    <x v="0"/>
  </r>
  <r>
    <s v="R5274"/>
    <x v="2"/>
    <x v="1"/>
    <n v="7"/>
    <d v="2024-01-20T00:00:00"/>
    <x v="0"/>
  </r>
  <r>
    <s v="R1039"/>
    <x v="3"/>
    <x v="3"/>
    <n v="5"/>
    <d v="2024-10-24T00:00:00"/>
    <x v="0"/>
  </r>
  <r>
    <s v="R5597"/>
    <x v="3"/>
    <x v="0"/>
    <n v="0"/>
    <d v="2024-11-19T00:00:00"/>
    <x v="1"/>
  </r>
  <r>
    <s v="R2939"/>
    <x v="6"/>
    <x v="2"/>
    <n v="8"/>
    <d v="2024-08-17T00:00:00"/>
    <x v="0"/>
  </r>
  <r>
    <s v="R8840"/>
    <x v="3"/>
    <x v="1"/>
    <n v="8"/>
    <d v="2024-07-03T00:00:00"/>
    <x v="0"/>
  </r>
  <r>
    <s v="R5074"/>
    <x v="5"/>
    <x v="2"/>
    <n v="4"/>
    <d v="2024-12-26T00:00:00"/>
    <x v="3"/>
  </r>
  <r>
    <s v="R3855"/>
    <x v="1"/>
    <x v="4"/>
    <n v="0"/>
    <m/>
    <x v="1"/>
  </r>
  <r>
    <s v="R8405"/>
    <x v="3"/>
    <x v="3"/>
    <n v="5"/>
    <d v="2024-12-09T00:00:00"/>
    <x v="0"/>
  </r>
  <r>
    <s v="R5984"/>
    <x v="1"/>
    <x v="5"/>
    <n v="3"/>
    <d v="2024-12-18T00:00:00"/>
    <x v="3"/>
  </r>
  <r>
    <s v="R6968"/>
    <x v="2"/>
    <x v="1"/>
    <n v="1"/>
    <d v="2024-12-15T00:00:00"/>
    <x v="0"/>
  </r>
  <r>
    <s v="R7116"/>
    <x v="0"/>
    <x v="3"/>
    <n v="8"/>
    <d v="2024-04-10T00:00:00"/>
    <x v="0"/>
  </r>
  <r>
    <s v="R4399"/>
    <x v="2"/>
    <x v="2"/>
    <n v="0"/>
    <d v="2024-09-23T00:00:00"/>
    <x v="2"/>
  </r>
  <r>
    <s v="R6261"/>
    <x v="3"/>
    <x v="5"/>
    <n v="0"/>
    <d v="2024-07-13T00:00:00"/>
    <x v="2"/>
  </r>
  <r>
    <s v="R9923"/>
    <x v="0"/>
    <x v="3"/>
    <n v="8"/>
    <d v="2024-01-31T00:00:00"/>
    <x v="0"/>
  </r>
  <r>
    <s v="R6097"/>
    <x v="3"/>
    <x v="0"/>
    <n v="9"/>
    <d v="2024-08-16T00:00:00"/>
    <x v="0"/>
  </r>
  <r>
    <s v="R1624"/>
    <x v="5"/>
    <x v="2"/>
    <n v="2"/>
    <d v="2024-11-26T00:00:00"/>
    <x v="3"/>
  </r>
  <r>
    <s v="R6385"/>
    <x v="5"/>
    <x v="1"/>
    <n v="0"/>
    <d v="2024-12-16T00:00:00"/>
    <x v="1"/>
  </r>
  <r>
    <s v="R2625"/>
    <x v="3"/>
    <x v="5"/>
    <n v="0"/>
    <d v="2024-04-02T00:00:00"/>
    <x v="2"/>
  </r>
  <r>
    <s v="R3097"/>
    <x v="1"/>
    <x v="2"/>
    <n v="0"/>
    <d v="2024-06-03T00:00:00"/>
    <x v="2"/>
  </r>
  <r>
    <s v="R5532"/>
    <x v="6"/>
    <x v="2"/>
    <n v="7"/>
    <d v="2024-04-01T00:00:00"/>
    <x v="3"/>
  </r>
  <r>
    <s v="R8648"/>
    <x v="1"/>
    <x v="3"/>
    <n v="0"/>
    <d v="2024-12-20T00:00:00"/>
    <x v="1"/>
  </r>
  <r>
    <s v="R6744"/>
    <x v="2"/>
    <x v="5"/>
    <n v="0"/>
    <d v="2024-12-21T00:00:00"/>
    <x v="2"/>
  </r>
  <r>
    <s v="R6436"/>
    <x v="2"/>
    <x v="3"/>
    <n v="4"/>
    <d v="2024-05-04T00:00:00"/>
    <x v="0"/>
  </r>
  <r>
    <s v="R4593"/>
    <x v="1"/>
    <x v="1"/>
    <n v="8"/>
    <d v="2024-04-05T00:00:00"/>
    <x v="0"/>
  </r>
  <r>
    <s v="R7325"/>
    <x v="6"/>
    <x v="2"/>
    <n v="7"/>
    <d v="2024-03-21T00:00:00"/>
    <x v="3"/>
  </r>
  <r>
    <s v="R7808"/>
    <x v="3"/>
    <x v="0"/>
    <n v="2"/>
    <d v="2024-11-09T00:00:00"/>
    <x v="0"/>
  </r>
  <r>
    <s v="R5805"/>
    <x v="2"/>
    <x v="5"/>
    <n v="4"/>
    <d v="2024-03-27T00:00:00"/>
    <x v="3"/>
  </r>
  <r>
    <s v="R3667"/>
    <x v="5"/>
    <x v="1"/>
    <n v="2"/>
    <d v="2024-08-02T00:00:00"/>
    <x v="0"/>
  </r>
  <r>
    <s v="R2833"/>
    <x v="2"/>
    <x v="5"/>
    <n v="3"/>
    <d v="2024-08-03T00:00:00"/>
    <x v="3"/>
  </r>
  <r>
    <s v="N/A"/>
    <x v="5"/>
    <x v="4"/>
    <n v="1"/>
    <m/>
    <x v="0"/>
  </r>
  <r>
    <s v="R5799"/>
    <x v="2"/>
    <x v="0"/>
    <n v="9"/>
    <d v="2024-01-22T00:00:00"/>
    <x v="0"/>
  </r>
  <r>
    <s v="R2825"/>
    <x v="6"/>
    <x v="3"/>
    <n v="8"/>
    <d v="2024-02-25T00:00:00"/>
    <x v="0"/>
  </r>
  <r>
    <s v="R5252"/>
    <x v="6"/>
    <x v="0"/>
    <n v="7"/>
    <d v="2024-06-23T00:00:00"/>
    <x v="0"/>
  </r>
  <r>
    <s v="R7354"/>
    <x v="6"/>
    <x v="1"/>
    <n v="9"/>
    <d v="2024-02-28T00:00:00"/>
    <x v="0"/>
  </r>
  <r>
    <s v="R2717"/>
    <x v="0"/>
    <x v="3"/>
    <n v="3"/>
    <d v="2024-10-25T00:00:00"/>
    <x v="0"/>
  </r>
  <r>
    <s v="R3782"/>
    <x v="6"/>
    <x v="1"/>
    <n v="7"/>
    <d v="2024-02-02T00:00:00"/>
    <x v="3"/>
  </r>
  <r>
    <s v="R1276"/>
    <x v="5"/>
    <x v="3"/>
    <n v="9"/>
    <d v="2024-12-04T00:00:00"/>
    <x v="0"/>
  </r>
  <r>
    <s v="R2832"/>
    <x v="6"/>
    <x v="3"/>
    <n v="9"/>
    <d v="2024-07-09T00:00:00"/>
    <x v="0"/>
  </r>
  <r>
    <s v="R7226"/>
    <x v="3"/>
    <x v="3"/>
    <n v="3"/>
    <d v="2024-03-19T00:00:00"/>
    <x v="0"/>
  </r>
  <r>
    <s v="R3607"/>
    <x v="3"/>
    <x v="5"/>
    <n v="9"/>
    <d v="2024-03-11T00:00:00"/>
    <x v="0"/>
  </r>
  <r>
    <s v="R9177"/>
    <x v="2"/>
    <x v="3"/>
    <n v="8"/>
    <d v="2024-12-07T00:00:00"/>
    <x v="0"/>
  </r>
  <r>
    <s v="R1427"/>
    <x v="2"/>
    <x v="0"/>
    <n v="7"/>
    <d v="2024-09-21T00:00:00"/>
    <x v="0"/>
  </r>
  <r>
    <s v="R1381"/>
    <x v="6"/>
    <x v="5"/>
    <n v="4"/>
    <d v="2024-09-16T00:00:00"/>
    <x v="0"/>
  </r>
  <r>
    <s v="R6613"/>
    <x v="3"/>
    <x v="0"/>
    <n v="0"/>
    <d v="2024-10-20T00:00:00"/>
    <x v="1"/>
  </r>
  <r>
    <s v="R7395"/>
    <x v="5"/>
    <x v="3"/>
    <n v="0"/>
    <d v="2024-08-13T00:00:00"/>
    <x v="1"/>
  </r>
  <r>
    <s v="R8110"/>
    <x v="2"/>
    <x v="5"/>
    <n v="1"/>
    <d v="2024-11-27T00:00:00"/>
    <x v="3"/>
  </r>
  <r>
    <s v="R5282"/>
    <x v="0"/>
    <x v="2"/>
    <n v="5"/>
    <d v="2024-01-07T00:00:00"/>
    <x v="0"/>
  </r>
  <r>
    <s v="R6766"/>
    <x v="0"/>
    <x v="2"/>
    <n v="6"/>
    <d v="2024-02-28T00:00:00"/>
    <x v="0"/>
  </r>
  <r>
    <s v="R5926"/>
    <x v="0"/>
    <x v="2"/>
    <n v="0"/>
    <d v="2024-09-10T00:00:00"/>
    <x v="2"/>
  </r>
  <r>
    <s v="R5415"/>
    <x v="0"/>
    <x v="5"/>
    <n v="0"/>
    <d v="2024-12-22T00:00:00"/>
    <x v="2"/>
  </r>
  <r>
    <s v="R3528"/>
    <x v="3"/>
    <x v="0"/>
    <n v="2"/>
    <d v="2024-01-16T00:00:00"/>
    <x v="0"/>
  </r>
  <r>
    <s v="R9442"/>
    <x v="1"/>
    <x v="2"/>
    <n v="7"/>
    <d v="2024-12-19T00:00:00"/>
    <x v="0"/>
  </r>
  <r>
    <s v="R9566"/>
    <x v="2"/>
    <x v="3"/>
    <n v="9"/>
    <d v="2024-11-21T00:00:00"/>
    <x v="0"/>
  </r>
  <r>
    <s v="R8012"/>
    <x v="3"/>
    <x v="5"/>
    <n v="8"/>
    <d v="2024-04-05T00:00:00"/>
    <x v="3"/>
  </r>
  <r>
    <s v="R4883"/>
    <x v="0"/>
    <x v="3"/>
    <n v="5"/>
    <d v="2024-07-12T00:00:00"/>
    <x v="0"/>
  </r>
  <r>
    <s v="R2401"/>
    <x v="5"/>
    <x v="5"/>
    <n v="5"/>
    <d v="2024-04-28T00:00:00"/>
    <x v="0"/>
  </r>
  <r>
    <s v="R7211"/>
    <x v="0"/>
    <x v="0"/>
    <n v="0"/>
    <d v="2024-06-14T00:00:00"/>
    <x v="1"/>
  </r>
  <r>
    <s v="R9738"/>
    <x v="5"/>
    <x v="3"/>
    <n v="8"/>
    <d v="2024-04-25T00:00:00"/>
    <x v="0"/>
  </r>
  <r>
    <s v="R1429"/>
    <x v="3"/>
    <x v="2"/>
    <n v="3"/>
    <d v="2024-05-04T00:00:00"/>
    <x v="3"/>
  </r>
  <r>
    <s v="R7486"/>
    <x v="0"/>
    <x v="1"/>
    <n v="0"/>
    <d v="2024-07-20T00:00:00"/>
    <x v="1"/>
  </r>
  <r>
    <s v="R2221"/>
    <x v="6"/>
    <x v="5"/>
    <n v="0"/>
    <d v="2024-04-10T00:00:00"/>
    <x v="2"/>
  </r>
  <r>
    <s v="R8679"/>
    <x v="4"/>
    <x v="1"/>
    <n v="2"/>
    <m/>
    <x v="0"/>
  </r>
  <r>
    <s v="R7880"/>
    <x v="0"/>
    <x v="3"/>
    <n v="7"/>
    <d v="2024-12-25T00:00:00"/>
    <x v="0"/>
  </r>
  <r>
    <s v="R9173"/>
    <x v="1"/>
    <x v="1"/>
    <n v="6"/>
    <d v="2024-06-21T00:00:00"/>
    <x v="0"/>
  </r>
  <r>
    <s v="R8674"/>
    <x v="1"/>
    <x v="2"/>
    <n v="2"/>
    <d v="2024-07-31T00:00:00"/>
    <x v="0"/>
  </r>
  <r>
    <s v="R3194"/>
    <x v="3"/>
    <x v="5"/>
    <n v="2"/>
    <d v="2024-10-29T00:00:00"/>
    <x v="3"/>
  </r>
  <r>
    <s v="R8628"/>
    <x v="0"/>
    <x v="5"/>
    <n v="6"/>
    <d v="2024-11-18T00:00:00"/>
    <x v="0"/>
  </r>
  <r>
    <s v="R8103"/>
    <x v="6"/>
    <x v="2"/>
    <n v="7"/>
    <d v="2024-09-06T00:00:00"/>
    <x v="3"/>
  </r>
  <r>
    <s v="R4911"/>
    <x v="5"/>
    <x v="5"/>
    <n v="0"/>
    <d v="2024-05-28T00:00:00"/>
    <x v="2"/>
  </r>
  <r>
    <s v="R8724"/>
    <x v="1"/>
    <x v="0"/>
    <n v="0"/>
    <d v="2024-01-16T00:00:00"/>
    <x v="1"/>
  </r>
  <r>
    <s v="R3152"/>
    <x v="2"/>
    <x v="1"/>
    <n v="0"/>
    <d v="2024-02-29T00:00:00"/>
    <x v="1"/>
  </r>
  <r>
    <s v="R8641"/>
    <x v="0"/>
    <x v="2"/>
    <n v="9"/>
    <d v="2024-08-19T00:00:00"/>
    <x v="3"/>
  </r>
  <r>
    <s v="R4369"/>
    <x v="2"/>
    <x v="1"/>
    <n v="5"/>
    <d v="2024-08-30T00:00:00"/>
    <x v="0"/>
  </r>
  <r>
    <s v="R2354"/>
    <x v="1"/>
    <x v="1"/>
    <n v="7"/>
    <d v="2024-04-04T00:00:00"/>
    <x v="0"/>
  </r>
  <r>
    <s v="R9147"/>
    <x v="2"/>
    <x v="2"/>
    <n v="2"/>
    <d v="2024-04-04T00:00:00"/>
    <x v="3"/>
  </r>
  <r>
    <s v="R8105"/>
    <x v="5"/>
    <x v="5"/>
    <n v="0"/>
    <d v="2024-06-25T00:00:00"/>
    <x v="2"/>
  </r>
  <r>
    <s v="R9167"/>
    <x v="1"/>
    <x v="3"/>
    <n v="2"/>
    <d v="2024-04-08T00:00:00"/>
    <x v="0"/>
  </r>
  <r>
    <s v="R3746"/>
    <x v="2"/>
    <x v="0"/>
    <n v="0"/>
    <d v="2024-12-28T00:00:00"/>
    <x v="1"/>
  </r>
  <r>
    <s v="R9081"/>
    <x v="2"/>
    <x v="3"/>
    <n v="0"/>
    <d v="2024-06-11T00:00:00"/>
    <x v="1"/>
  </r>
  <r>
    <s v="R1794"/>
    <x v="5"/>
    <x v="2"/>
    <n v="6"/>
    <d v="2024-06-06T00:00:00"/>
    <x v="0"/>
  </r>
  <r>
    <s v="R7782"/>
    <x v="5"/>
    <x v="1"/>
    <n v="0"/>
    <d v="2024-11-04T00:00:00"/>
    <x v="1"/>
  </r>
  <r>
    <s v="R7818"/>
    <x v="5"/>
    <x v="2"/>
    <n v="0"/>
    <d v="2024-03-19T00:00:00"/>
    <x v="2"/>
  </r>
  <r>
    <s v="R6399"/>
    <x v="0"/>
    <x v="3"/>
    <n v="7"/>
    <d v="2024-04-07T00:00:00"/>
    <x v="0"/>
  </r>
  <r>
    <s v="R4520"/>
    <x v="5"/>
    <x v="3"/>
    <n v="0"/>
    <d v="2024-05-26T00:00:00"/>
    <x v="1"/>
  </r>
  <r>
    <s v="R7243"/>
    <x v="3"/>
    <x v="3"/>
    <n v="0"/>
    <d v="2024-06-14T00:00:00"/>
    <x v="1"/>
  </r>
  <r>
    <s v="R5582"/>
    <x v="3"/>
    <x v="1"/>
    <n v="7"/>
    <d v="2024-05-16T00:00:00"/>
    <x v="0"/>
  </r>
  <r>
    <s v="R4033"/>
    <x v="1"/>
    <x v="3"/>
    <n v="9"/>
    <d v="2024-03-16T00:00:00"/>
    <x v="0"/>
  </r>
  <r>
    <s v="R2577"/>
    <x v="1"/>
    <x v="2"/>
    <n v="6"/>
    <d v="2024-08-25T00:00:00"/>
    <x v="3"/>
  </r>
  <r>
    <s v="R4743"/>
    <x v="2"/>
    <x v="2"/>
    <n v="0"/>
    <d v="2024-01-15T00:00:00"/>
    <x v="2"/>
  </r>
  <r>
    <s v="R3325"/>
    <x v="1"/>
    <x v="5"/>
    <n v="0"/>
    <d v="2024-11-22T00:00:00"/>
    <x v="2"/>
  </r>
  <r>
    <s v="R1133"/>
    <x v="6"/>
    <x v="3"/>
    <n v="8"/>
    <d v="2024-04-05T00:00:00"/>
    <x v="0"/>
  </r>
  <r>
    <s v="R2734"/>
    <x v="6"/>
    <x v="1"/>
    <n v="2"/>
    <d v="2024-12-20T00:00:00"/>
    <x v="0"/>
  </r>
  <r>
    <s v="R4411"/>
    <x v="3"/>
    <x v="3"/>
    <n v="5"/>
    <d v="2024-11-12T00:00:00"/>
    <x v="0"/>
  </r>
  <r>
    <s v="R4657"/>
    <x v="6"/>
    <x v="1"/>
    <n v="3"/>
    <d v="2024-03-16T00:00:00"/>
    <x v="0"/>
  </r>
  <r>
    <s v="R5595"/>
    <x v="2"/>
    <x v="5"/>
    <n v="0"/>
    <d v="2024-04-22T00:00:00"/>
    <x v="2"/>
  </r>
  <r>
    <s v="R3368"/>
    <x v="6"/>
    <x v="2"/>
    <n v="6"/>
    <d v="2024-07-07T00:00:00"/>
    <x v="3"/>
  </r>
  <r>
    <s v="R3590"/>
    <x v="6"/>
    <x v="3"/>
    <n v="6"/>
    <d v="2024-06-01T00:00:00"/>
    <x v="0"/>
  </r>
  <r>
    <s v="R1636"/>
    <x v="1"/>
    <x v="2"/>
    <n v="0"/>
    <d v="2024-06-29T00:00:00"/>
    <x v="2"/>
  </r>
  <r>
    <s v="R1419"/>
    <x v="3"/>
    <x v="3"/>
    <n v="4"/>
    <d v="2024-01-12T00:00:00"/>
    <x v="0"/>
  </r>
  <r>
    <s v="R7729"/>
    <x v="2"/>
    <x v="0"/>
    <n v="0"/>
    <d v="2024-09-03T00:00:00"/>
    <x v="1"/>
  </r>
  <r>
    <s v="R7577"/>
    <x v="2"/>
    <x v="3"/>
    <n v="1"/>
    <d v="2024-07-13T00:00:00"/>
    <x v="0"/>
  </r>
  <r>
    <s v="R3762"/>
    <x v="6"/>
    <x v="3"/>
    <n v="5"/>
    <d v="2024-07-18T00:00:00"/>
    <x v="0"/>
  </r>
  <r>
    <s v="R6690"/>
    <x v="6"/>
    <x v="5"/>
    <n v="5"/>
    <d v="2024-07-31T00:00:00"/>
    <x v="3"/>
  </r>
  <r>
    <s v="R3388"/>
    <x v="2"/>
    <x v="0"/>
    <n v="4"/>
    <d v="2024-03-08T00:00:00"/>
    <x v="0"/>
  </r>
  <r>
    <s v="R4334"/>
    <x v="2"/>
    <x v="2"/>
    <n v="6"/>
    <d v="2024-06-06T00:00:00"/>
    <x v="3"/>
  </r>
  <r>
    <s v="R7162"/>
    <x v="3"/>
    <x v="2"/>
    <n v="2"/>
    <d v="2024-03-28T00:00:00"/>
    <x v="0"/>
  </r>
  <r>
    <s v="R4580"/>
    <x v="5"/>
    <x v="0"/>
    <n v="7"/>
    <d v="2024-07-09T00:00:00"/>
    <x v="0"/>
  </r>
  <r>
    <s v="R3442"/>
    <x v="5"/>
    <x v="3"/>
    <n v="3"/>
    <d v="2024-09-10T00:00:00"/>
    <x v="0"/>
  </r>
  <r>
    <s v="R1998"/>
    <x v="0"/>
    <x v="3"/>
    <n v="0"/>
    <d v="2024-08-11T00:00:00"/>
    <x v="1"/>
  </r>
  <r>
    <s v="R3393"/>
    <x v="5"/>
    <x v="1"/>
    <n v="8"/>
    <d v="2024-05-11T00:00:00"/>
    <x v="0"/>
  </r>
  <r>
    <s v="R2004"/>
    <x v="3"/>
    <x v="5"/>
    <n v="4"/>
    <d v="2024-10-17T00:00:00"/>
    <x v="3"/>
  </r>
  <r>
    <s v="N/A"/>
    <x v="0"/>
    <x v="4"/>
    <n v="2"/>
    <m/>
    <x v="3"/>
  </r>
  <r>
    <s v="R3795"/>
    <x v="6"/>
    <x v="1"/>
    <n v="6"/>
    <d v="2024-02-02T00:00:00"/>
    <x v="0"/>
  </r>
  <r>
    <s v="R5550"/>
    <x v="0"/>
    <x v="5"/>
    <n v="3"/>
    <d v="2024-12-01T00:00:00"/>
    <x v="0"/>
  </r>
  <r>
    <s v="R1369"/>
    <x v="1"/>
    <x v="0"/>
    <n v="4"/>
    <d v="2024-10-03T00:00:00"/>
    <x v="0"/>
  </r>
  <r>
    <s v="R9210"/>
    <x v="3"/>
    <x v="1"/>
    <n v="1"/>
    <d v="2024-08-31T00:00:00"/>
    <x v="0"/>
  </r>
  <r>
    <s v="R7907"/>
    <x v="1"/>
    <x v="5"/>
    <n v="2"/>
    <d v="2024-09-02T00:00:00"/>
    <x v="3"/>
  </r>
  <r>
    <s v="R5061"/>
    <x v="2"/>
    <x v="1"/>
    <n v="0"/>
    <d v="2024-07-19T00:00:00"/>
    <x v="1"/>
  </r>
  <r>
    <s v="R3257"/>
    <x v="3"/>
    <x v="3"/>
    <n v="6"/>
    <d v="2024-09-23T00:00:00"/>
    <x v="0"/>
  </r>
  <r>
    <s v="R6179"/>
    <x v="2"/>
    <x v="3"/>
    <n v="4"/>
    <d v="2024-07-29T00:00:00"/>
    <x v="0"/>
  </r>
  <r>
    <s v="R2158"/>
    <x v="5"/>
    <x v="0"/>
    <n v="3"/>
    <d v="2024-03-16T00:00:00"/>
    <x v="0"/>
  </r>
  <r>
    <s v="R4245"/>
    <x v="0"/>
    <x v="2"/>
    <n v="8"/>
    <d v="2024-12-08T00:00:00"/>
    <x v="3"/>
  </r>
  <r>
    <s v="R3900"/>
    <x v="2"/>
    <x v="3"/>
    <n v="8"/>
    <d v="2024-06-22T00:00:00"/>
    <x v="0"/>
  </r>
  <r>
    <s v="R8250"/>
    <x v="3"/>
    <x v="3"/>
    <n v="0"/>
    <d v="2024-05-31T00:00:00"/>
    <x v="1"/>
  </r>
  <r>
    <s v="R7871"/>
    <x v="5"/>
    <x v="1"/>
    <n v="7"/>
    <d v="2024-05-31T00:00:00"/>
    <x v="0"/>
  </r>
  <r>
    <s v="R8375"/>
    <x v="3"/>
    <x v="2"/>
    <n v="9"/>
    <d v="2024-01-27T00:00:00"/>
    <x v="0"/>
  </r>
  <r>
    <s v="R6418"/>
    <x v="1"/>
    <x v="2"/>
    <n v="0"/>
    <d v="2024-05-27T00:00:00"/>
    <x v="2"/>
  </r>
  <r>
    <s v="R6093"/>
    <x v="2"/>
    <x v="0"/>
    <n v="2"/>
    <d v="2024-01-14T00:00:00"/>
    <x v="0"/>
  </r>
  <r>
    <s v="R3410"/>
    <x v="6"/>
    <x v="1"/>
    <n v="8"/>
    <d v="2024-10-09T00:00:00"/>
    <x v="0"/>
  </r>
  <r>
    <s v="R2697"/>
    <x v="5"/>
    <x v="0"/>
    <n v="3"/>
    <d v="2024-04-24T00:00:00"/>
    <x v="0"/>
  </r>
  <r>
    <s v="R5378"/>
    <x v="0"/>
    <x v="5"/>
    <n v="3"/>
    <d v="2024-08-15T00:00:00"/>
    <x v="0"/>
  </r>
  <r>
    <s v="R3296"/>
    <x v="5"/>
    <x v="3"/>
    <n v="5"/>
    <d v="2024-03-22T00:00:00"/>
    <x v="0"/>
  </r>
  <r>
    <s v="R1892"/>
    <x v="5"/>
    <x v="2"/>
    <n v="3"/>
    <d v="2024-11-17T00:00:00"/>
    <x v="0"/>
  </r>
  <r>
    <s v="R8443"/>
    <x v="1"/>
    <x v="5"/>
    <n v="2"/>
    <d v="2024-02-13T00:00:00"/>
    <x v="0"/>
  </r>
  <r>
    <s v="R6719"/>
    <x v="5"/>
    <x v="2"/>
    <n v="7"/>
    <d v="2024-06-05T00:00:00"/>
    <x v="0"/>
  </r>
  <r>
    <s v="R1525"/>
    <x v="6"/>
    <x v="2"/>
    <n v="4"/>
    <d v="2024-11-20T00:00:00"/>
    <x v="3"/>
  </r>
  <r>
    <s v="R2602"/>
    <x v="6"/>
    <x v="3"/>
    <n v="5"/>
    <d v="2024-10-29T00:00:00"/>
    <x v="0"/>
  </r>
  <r>
    <s v="R2439"/>
    <x v="2"/>
    <x v="2"/>
    <n v="0"/>
    <d v="2024-11-23T00:00:00"/>
    <x v="2"/>
  </r>
  <r>
    <s v="R4120"/>
    <x v="3"/>
    <x v="1"/>
    <n v="3"/>
    <d v="2024-02-26T00:00:00"/>
    <x v="0"/>
  </r>
  <r>
    <s v="R6450"/>
    <x v="3"/>
    <x v="5"/>
    <n v="0"/>
    <d v="2024-07-31T00:00:00"/>
    <x v="2"/>
  </r>
  <r>
    <s v="R3212"/>
    <x v="6"/>
    <x v="1"/>
    <n v="0"/>
    <d v="2024-09-23T00:00:00"/>
    <x v="1"/>
  </r>
  <r>
    <s v="R3470"/>
    <x v="6"/>
    <x v="0"/>
    <n v="5"/>
    <d v="2024-02-03T00:00:00"/>
    <x v="3"/>
  </r>
  <r>
    <s v="R4198"/>
    <x v="1"/>
    <x v="5"/>
    <n v="0"/>
    <d v="2024-04-05T00:00:00"/>
    <x v="2"/>
  </r>
  <r>
    <s v="R6653"/>
    <x v="2"/>
    <x v="3"/>
    <n v="4"/>
    <d v="2024-02-19T00:00:00"/>
    <x v="0"/>
  </r>
  <r>
    <s v="R9325"/>
    <x v="2"/>
    <x v="3"/>
    <n v="2"/>
    <d v="2024-09-30T00:00:00"/>
    <x v="0"/>
  </r>
  <r>
    <s v="R5653"/>
    <x v="6"/>
    <x v="1"/>
    <n v="6"/>
    <d v="2024-07-08T00:00:00"/>
    <x v="0"/>
  </r>
  <r>
    <s v="R9221"/>
    <x v="5"/>
    <x v="3"/>
    <n v="1"/>
    <d v="2024-11-23T00:00:00"/>
    <x v="0"/>
  </r>
  <r>
    <s v="R4576"/>
    <x v="2"/>
    <x v="5"/>
    <n v="9"/>
    <d v="2024-01-10T00:00:00"/>
    <x v="0"/>
  </r>
  <r>
    <s v="R5250"/>
    <x v="5"/>
    <x v="5"/>
    <n v="1"/>
    <d v="2024-07-01T00:00:00"/>
    <x v="3"/>
  </r>
  <r>
    <s v="R9942"/>
    <x v="5"/>
    <x v="2"/>
    <n v="0"/>
    <d v="2024-02-15T00:00:00"/>
    <x v="2"/>
  </r>
  <r>
    <s v="R9637"/>
    <x v="5"/>
    <x v="3"/>
    <n v="9"/>
    <d v="2024-04-23T00:00:00"/>
    <x v="0"/>
  </r>
  <r>
    <s v="R6571"/>
    <x v="3"/>
    <x v="0"/>
    <n v="2"/>
    <d v="2024-05-22T00:00:00"/>
    <x v="0"/>
  </r>
  <r>
    <s v="R8275"/>
    <x v="2"/>
    <x v="0"/>
    <n v="5"/>
    <d v="2024-07-01T00:00:00"/>
    <x v="0"/>
  </r>
  <r>
    <s v="R3024"/>
    <x v="2"/>
    <x v="0"/>
    <n v="5"/>
    <d v="2024-07-28T00:00:00"/>
    <x v="0"/>
  </r>
  <r>
    <s v="R9407"/>
    <x v="1"/>
    <x v="0"/>
    <n v="4"/>
    <d v="2024-11-17T00:00:00"/>
    <x v="0"/>
  </r>
  <r>
    <s v="R4375"/>
    <x v="6"/>
    <x v="3"/>
    <n v="4"/>
    <d v="2024-03-17T00:00:00"/>
    <x v="0"/>
  </r>
  <r>
    <s v="R4311"/>
    <x v="6"/>
    <x v="0"/>
    <n v="1"/>
    <d v="2024-03-03T00:00:00"/>
    <x v="0"/>
  </r>
  <r>
    <s v="R6892"/>
    <x v="6"/>
    <x v="1"/>
    <n v="6"/>
    <d v="2024-05-09T00:00:00"/>
    <x v="0"/>
  </r>
  <r>
    <s v="R5035"/>
    <x v="2"/>
    <x v="5"/>
    <n v="0"/>
    <d v="2024-05-25T00:00:00"/>
    <x v="2"/>
  </r>
  <r>
    <s v="R8869"/>
    <x v="5"/>
    <x v="0"/>
    <n v="6"/>
    <d v="2024-11-02T00:00:00"/>
    <x v="0"/>
  </r>
  <r>
    <s v="R1032"/>
    <x v="2"/>
    <x v="0"/>
    <n v="9"/>
    <d v="2024-06-03T00:00:00"/>
    <x v="0"/>
  </r>
  <r>
    <s v="R7483"/>
    <x v="6"/>
    <x v="1"/>
    <n v="0"/>
    <d v="2024-02-21T00:00:00"/>
    <x v="1"/>
  </r>
  <r>
    <s v="R7873"/>
    <x v="6"/>
    <x v="0"/>
    <n v="0"/>
    <d v="2024-10-30T00:00:00"/>
    <x v="1"/>
  </r>
  <r>
    <s v="R5286"/>
    <x v="1"/>
    <x v="1"/>
    <n v="9"/>
    <d v="2024-03-07T00:00:00"/>
    <x v="0"/>
  </r>
  <r>
    <s v="R6508"/>
    <x v="1"/>
    <x v="1"/>
    <n v="8"/>
    <d v="2024-02-27T00:00:00"/>
    <x v="0"/>
  </r>
  <r>
    <s v="R7949"/>
    <x v="3"/>
    <x v="0"/>
    <n v="0"/>
    <d v="2024-08-03T00:00:00"/>
    <x v="1"/>
  </r>
  <r>
    <s v="R9477"/>
    <x v="5"/>
    <x v="5"/>
    <n v="0"/>
    <d v="2024-07-10T00:00:00"/>
    <x v="2"/>
  </r>
  <r>
    <s v="R4395"/>
    <x v="5"/>
    <x v="1"/>
    <n v="4"/>
    <d v="2024-06-29T00:00:00"/>
    <x v="0"/>
  </r>
  <r>
    <s v="R3146"/>
    <x v="1"/>
    <x v="1"/>
    <n v="8"/>
    <d v="2024-04-06T00:00:00"/>
    <x v="0"/>
  </r>
  <r>
    <s v="R2220"/>
    <x v="6"/>
    <x v="3"/>
    <n v="6"/>
    <d v="2024-04-08T00:00:00"/>
    <x v="0"/>
  </r>
  <r>
    <s v="R7334"/>
    <x v="5"/>
    <x v="2"/>
    <n v="3"/>
    <d v="2024-01-03T00:00:00"/>
    <x v="3"/>
  </r>
  <r>
    <s v="R1597"/>
    <x v="3"/>
    <x v="5"/>
    <n v="9"/>
    <d v="2024-10-08T00:00:00"/>
    <x v="0"/>
  </r>
  <r>
    <s v="R3553"/>
    <x v="6"/>
    <x v="2"/>
    <n v="9"/>
    <d v="2024-07-07T00:00:00"/>
    <x v="0"/>
  </r>
  <r>
    <s v="R3833"/>
    <x v="6"/>
    <x v="3"/>
    <n v="0"/>
    <d v="2024-09-08T00:00:00"/>
    <x v="1"/>
  </r>
  <r>
    <s v="R7417"/>
    <x v="1"/>
    <x v="3"/>
    <n v="0"/>
    <d v="2024-01-28T00:00:00"/>
    <x v="1"/>
  </r>
  <r>
    <s v="R3526"/>
    <x v="2"/>
    <x v="0"/>
    <n v="5"/>
    <d v="2024-05-15T00:00:00"/>
    <x v="0"/>
  </r>
  <r>
    <s v="R5504"/>
    <x v="6"/>
    <x v="0"/>
    <n v="0"/>
    <d v="2024-06-12T00:00:00"/>
    <x v="1"/>
  </r>
  <r>
    <s v="R8032"/>
    <x v="6"/>
    <x v="3"/>
    <n v="6"/>
    <d v="2024-03-13T00:00:00"/>
    <x v="0"/>
  </r>
  <r>
    <s v="R2554"/>
    <x v="6"/>
    <x v="0"/>
    <n v="0"/>
    <d v="2024-05-23T00:00:00"/>
    <x v="1"/>
  </r>
  <r>
    <s v="R9553"/>
    <x v="5"/>
    <x v="1"/>
    <n v="0"/>
    <d v="2024-01-26T00:00:00"/>
    <x v="1"/>
  </r>
  <r>
    <s v="N/A"/>
    <x v="5"/>
    <x v="6"/>
    <n v="9"/>
    <m/>
    <x v="1"/>
  </r>
  <r>
    <s v="R1385"/>
    <x v="6"/>
    <x v="1"/>
    <n v="0"/>
    <d v="2024-03-26T00:00:00"/>
    <x v="1"/>
  </r>
  <r>
    <s v="R8161"/>
    <x v="2"/>
    <x v="5"/>
    <n v="1"/>
    <d v="2024-12-19T00:00:00"/>
    <x v="0"/>
  </r>
  <r>
    <s v="R5806"/>
    <x v="6"/>
    <x v="1"/>
    <n v="8"/>
    <d v="2024-03-17T00:00:00"/>
    <x v="0"/>
  </r>
  <r>
    <s v="R1560"/>
    <x v="6"/>
    <x v="3"/>
    <n v="6"/>
    <d v="2024-05-20T00:00:00"/>
    <x v="0"/>
  </r>
  <r>
    <s v="R3933"/>
    <x v="3"/>
    <x v="1"/>
    <n v="8"/>
    <d v="2024-10-03T00:00:00"/>
    <x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N/A"/>
    <s v="P96099"/>
    <s v="D26"/>
    <s v="Cardiology"/>
    <d v="2024-01-01T00:00:00"/>
    <m/>
    <s v="N/A"/>
    <s v=""/>
    <x v="0"/>
  </r>
  <r>
    <s v="A7515"/>
    <s v="P16262"/>
    <s v="D1"/>
    <s v="Orthopedics"/>
    <d v="2024-09-10T00:00:00"/>
    <d v="1899-12-30T13:00:00"/>
    <s v="No Show"/>
    <d v="1899-12-30T13:00:00"/>
    <x v="1"/>
  </r>
  <r>
    <s v="A7537"/>
    <s v="P99601"/>
    <s v="D30"/>
    <s v="Cardiology"/>
    <d v="2024-12-17T00:00:00"/>
    <d v="1899-12-30T15:00:00"/>
    <s v="Completed"/>
    <d v="1899-12-30T15:00:00"/>
    <x v="1"/>
  </r>
  <r>
    <s v="A8866"/>
    <s v="P55235"/>
    <s v="D30"/>
    <s v="Neurology"/>
    <d v="2024-07-09T00:00:00"/>
    <d v="1899-12-30T15:30:00"/>
    <s v="Rescheduled"/>
    <d v="1899-12-30T15:00:00"/>
    <x v="1"/>
  </r>
  <r>
    <s v="A3039"/>
    <s v="P93372"/>
    <s v="D23"/>
    <s v="Pediatric"/>
    <d v="2024-08-12T00:00:00"/>
    <d v="1899-12-30T18:00:00"/>
    <s v="Cancelled"/>
    <d v="1899-12-30T18:00:00"/>
    <x v="0"/>
  </r>
  <r>
    <s v="A3237"/>
    <s v="P84444"/>
    <s v="D1"/>
    <s v="Pediatric"/>
    <d v="2024-03-06T00:00:00"/>
    <d v="1899-12-30T17:30:00"/>
    <s v="Rescheduled"/>
    <d v="1899-12-30T17:00:00"/>
    <x v="2"/>
  </r>
  <r>
    <s v="A8127"/>
    <s v="P41013"/>
    <s v="D24"/>
    <s v="Neurology"/>
    <d v="2024-04-01T00:00:00"/>
    <d v="1899-12-30T11:00:00"/>
    <s v="No Show"/>
    <d v="1899-12-30T11:00:00"/>
    <x v="0"/>
  </r>
  <r>
    <s v="A7025"/>
    <s v="P17235"/>
    <s v="D10"/>
    <s v="Neurology"/>
    <d v="2024-10-16T00:00:00"/>
    <d v="1899-12-30T15:00:00"/>
    <s v="No Show"/>
    <d v="1899-12-30T15:00:00"/>
    <x v="2"/>
  </r>
  <r>
    <s v="A8462"/>
    <s v="P35768"/>
    <s v="D8"/>
    <s v="Cardiology"/>
    <d v="2024-09-23T00:00:00"/>
    <d v="1899-12-30T15:30:00"/>
    <s v="Completed"/>
    <d v="1899-12-30T15:00:00"/>
    <x v="0"/>
  </r>
  <r>
    <s v="A9018"/>
    <s v="P28832"/>
    <s v="D14"/>
    <s v="Orthopedics"/>
    <d v="2024-04-13T00:00:00"/>
    <d v="1899-12-30T13:30:00"/>
    <s v="Rescheduled"/>
    <d v="1899-12-30T13:00:00"/>
    <x v="3"/>
  </r>
  <r>
    <s v="A7791"/>
    <s v="P29680"/>
    <s v="D28"/>
    <s v="Orthopedics"/>
    <d v="2024-06-17T00:00:00"/>
    <d v="1899-12-30T08:30:00"/>
    <s v="No Show"/>
    <d v="1899-12-30T08:00:00"/>
    <x v="0"/>
  </r>
  <r>
    <s v="A4362"/>
    <s v="P93978"/>
    <s v="D5"/>
    <s v="Orthopedics"/>
    <d v="2024-08-15T00:00:00"/>
    <d v="1899-12-30T15:30:00"/>
    <s v="No Show"/>
    <d v="1899-12-30T15:00:00"/>
    <x v="4"/>
  </r>
  <r>
    <s v="N/A"/>
    <s v="P83760"/>
    <s v="D1"/>
    <s v="Pediatric"/>
    <d v="2024-01-14T00:00:00"/>
    <m/>
    <s v="Cancelled"/>
    <s v=""/>
    <x v="5"/>
  </r>
  <r>
    <s v="A1132"/>
    <s v="P41254"/>
    <s v="D23"/>
    <s v="Cardiology"/>
    <d v="2024-02-22T00:00:00"/>
    <d v="1899-12-30T08:00:00"/>
    <s v="Completed"/>
    <d v="1899-12-30T08:00:00"/>
    <x v="4"/>
  </r>
  <r>
    <s v="A6499"/>
    <s v="P73818"/>
    <s v="D6"/>
    <s v="Orthopedics"/>
    <d v="2024-01-20T00:00:00"/>
    <d v="1899-12-30T18:00:00"/>
    <s v="Rescheduled"/>
    <d v="1899-12-30T18:00:00"/>
    <x v="3"/>
  </r>
  <r>
    <s v="A2196"/>
    <s v="P79312"/>
    <s v="D14"/>
    <s v="Neurology"/>
    <d v="2024-10-24T00:00:00"/>
    <d v="1899-12-30T15:00:00"/>
    <s v="Completed"/>
    <d v="1899-12-30T15:00:00"/>
    <x v="4"/>
  </r>
  <r>
    <s v="A7135"/>
    <s v="P82827"/>
    <s v="D23"/>
    <s v="Neurology"/>
    <d v="2024-11-19T00:00:00"/>
    <d v="1899-12-30T14:30:00"/>
    <s v="Completed"/>
    <d v="1899-12-30T14:00:00"/>
    <x v="1"/>
  </r>
  <r>
    <s v="A8788"/>
    <s v="P25878"/>
    <s v="D28"/>
    <s v="Pediatric"/>
    <d v="2024-08-17T00:00:00"/>
    <d v="1899-12-30T16:00:00"/>
    <s v="Cancelled"/>
    <d v="1899-12-30T16:00:00"/>
    <x v="3"/>
  </r>
  <r>
    <s v="A1284"/>
    <s v="P93291"/>
    <s v="D6"/>
    <s v="Neurology"/>
    <d v="2024-07-03T00:00:00"/>
    <d v="1899-12-30T18:00:00"/>
    <s v="Rescheduled"/>
    <d v="1899-12-30T18:00:00"/>
    <x v="2"/>
  </r>
  <r>
    <s v="A7527"/>
    <s v="P14299"/>
    <s v="D29"/>
    <s v="Cardiology"/>
    <d v="2024-12-26T00:00:00"/>
    <d v="1899-12-30T12:30:00"/>
    <s v="Cancelled"/>
    <d v="1899-12-30T12:00:00"/>
    <x v="4"/>
  </r>
  <r>
    <s v="A5514"/>
    <s v="P90461"/>
    <s v="D15"/>
    <s v="Oncology"/>
    <d v="2024-12-14T00:00:00"/>
    <d v="1899-12-30T13:00:00"/>
    <s v="Cancelled"/>
    <d v="1899-12-30T13:00:00"/>
    <x v="3"/>
  </r>
  <r>
    <s v="A4853"/>
    <s v="P77174"/>
    <s v="D11"/>
    <s v="Pediatric"/>
    <d v="2024-12-09T00:00:00"/>
    <d v="1899-12-30T09:30:00"/>
    <s v="Rescheduled"/>
    <d v="1899-12-30T09:00:00"/>
    <x v="0"/>
  </r>
  <r>
    <s v="A4504"/>
    <s v="P38694"/>
    <s v="D14"/>
    <s v="General Medicine"/>
    <d v="2024-12-18T00:00:00"/>
    <d v="1899-12-30T10:00:00"/>
    <s v="No Show"/>
    <d v="1899-12-30T10:00:00"/>
    <x v="2"/>
  </r>
  <r>
    <s v="A2106"/>
    <s v="P45916"/>
    <s v="D25"/>
    <s v="General Medicine"/>
    <d v="2024-12-15T00:00:00"/>
    <d v="1899-12-30T18:00:00"/>
    <s v="Rescheduled"/>
    <d v="1899-12-30T18:00:00"/>
    <x v="5"/>
  </r>
  <r>
    <s v="N/A"/>
    <s v="P98707"/>
    <s v="D20"/>
    <s v="General Medicine"/>
    <m/>
    <d v="1899-12-30T13:00:00"/>
    <s v="N/A"/>
    <d v="1899-12-30T13:00:00"/>
    <x v="6"/>
  </r>
  <r>
    <s v="A6156"/>
    <s v="P68619"/>
    <s v="D11"/>
    <s v="Pediatric"/>
    <d v="2024-09-23T00:00:00"/>
    <d v="1899-12-30T18:00:00"/>
    <s v="Completed"/>
    <d v="1899-12-30T18:00:00"/>
    <x v="0"/>
  </r>
  <r>
    <s v="A2963"/>
    <s v="P11071"/>
    <s v="D13"/>
    <s v="Orthopedics"/>
    <d v="2024-07-13T00:00:00"/>
    <d v="1899-12-30T18:30:00"/>
    <s v="Cancelled"/>
    <d v="1899-12-30T18:00:00"/>
    <x v="3"/>
  </r>
  <r>
    <s v="A1511"/>
    <s v="P18878"/>
    <s v="D27"/>
    <s v="Pediatric"/>
    <d v="2024-01-31T00:00:00"/>
    <d v="1899-12-30T18:00:00"/>
    <s v="No Show"/>
    <d v="1899-12-30T18:00:00"/>
    <x v="2"/>
  </r>
  <r>
    <s v="A1949"/>
    <s v="P88817"/>
    <s v="D28"/>
    <s v="Pediatric"/>
    <d v="2024-08-16T00:00:00"/>
    <d v="1899-12-30T16:00:00"/>
    <s v="Cancelled"/>
    <d v="1899-12-30T16:00:00"/>
    <x v="7"/>
  </r>
  <r>
    <s v="A9088"/>
    <s v="P70452"/>
    <s v="D7"/>
    <s v="Neurology"/>
    <d v="2024-11-26T00:00:00"/>
    <d v="1899-12-30T10:00:00"/>
    <s v="No Show"/>
    <d v="1899-12-30T10:00:00"/>
    <x v="1"/>
  </r>
  <r>
    <s v="A1384"/>
    <s v="P79213"/>
    <s v="D13"/>
    <s v="General Medicine"/>
    <d v="2024-12-16T00:00:00"/>
    <d v="1899-12-30T08:30:00"/>
    <s v="Rescheduled"/>
    <d v="1899-12-30T08:00:00"/>
    <x v="0"/>
  </r>
  <r>
    <s v="A4140"/>
    <s v="P92292"/>
    <s v="D17"/>
    <s v="Orthopedics"/>
    <d v="2024-04-02T00:00:00"/>
    <d v="1899-12-30T17:30:00"/>
    <s v="No Show"/>
    <d v="1899-12-30T17:00:00"/>
    <x v="1"/>
  </r>
  <r>
    <s v="A6170"/>
    <s v="P46858"/>
    <s v="D17"/>
    <s v="Oncology"/>
    <d v="2024-06-03T00:00:00"/>
    <d v="1899-12-30T15:30:00"/>
    <s v="Rescheduled"/>
    <d v="1899-12-30T15:00:00"/>
    <x v="0"/>
  </r>
  <r>
    <s v="A5704"/>
    <s v="P10337"/>
    <s v="D12"/>
    <s v="Neurology"/>
    <d v="2024-04-01T00:00:00"/>
    <d v="1899-12-30T10:00:00"/>
    <s v="Cancelled"/>
    <d v="1899-12-30T10:00:00"/>
    <x v="0"/>
  </r>
  <r>
    <s v="A1762"/>
    <s v="P76416"/>
    <s v="D26"/>
    <s v="Oncology"/>
    <d v="2024-12-20T00:00:00"/>
    <d v="1899-12-30T13:30:00"/>
    <s v="No Show"/>
    <d v="1899-12-30T13:00:00"/>
    <x v="7"/>
  </r>
  <r>
    <s v="A3377"/>
    <s v="P47558"/>
    <s v="D30"/>
    <s v="Orthopedics"/>
    <d v="2024-12-21T00:00:00"/>
    <d v="1899-12-30T16:30:00"/>
    <s v="No Show"/>
    <d v="1899-12-30T16:00:00"/>
    <x v="3"/>
  </r>
  <r>
    <s v="A7484"/>
    <s v="P10851"/>
    <s v="D11"/>
    <s v="General Medicine"/>
    <d v="2024-05-04T00:00:00"/>
    <d v="1899-12-30T16:30:00"/>
    <s v="Completed"/>
    <d v="1899-12-30T16:00:00"/>
    <x v="3"/>
  </r>
  <r>
    <s v="A7950"/>
    <s v="P70960"/>
    <s v="D14"/>
    <s v="General Medicine"/>
    <d v="2024-04-05T00:00:00"/>
    <d v="1899-12-30T08:30:00"/>
    <s v="Completed"/>
    <d v="1899-12-30T08:00:00"/>
    <x v="7"/>
  </r>
  <r>
    <s v="A4062"/>
    <s v="P56742"/>
    <s v="D7"/>
    <s v="Pediatric"/>
    <d v="2024-11-09T00:00:00"/>
    <d v="1899-12-30T13:30:00"/>
    <s v="Rescheduled"/>
    <d v="1899-12-30T13:00:00"/>
    <x v="3"/>
  </r>
  <r>
    <s v="N/A"/>
    <s v="P62667"/>
    <s v="N/A"/>
    <s v="General Medicine"/>
    <d v="2024-03-21T00:00:00"/>
    <d v="1899-12-30T13:00:00"/>
    <s v="N/A"/>
    <d v="1899-12-30T13:00:00"/>
    <x v="4"/>
  </r>
  <r>
    <s v="A7608"/>
    <s v="P30132"/>
    <s v="D23"/>
    <s v="Pediatric"/>
    <d v="2024-03-27T00:00:00"/>
    <d v="1899-12-30T17:00:00"/>
    <s v="Completed"/>
    <d v="1899-12-30T17:00:00"/>
    <x v="2"/>
  </r>
  <r>
    <s v="A6966"/>
    <s v="P43686"/>
    <s v="D9"/>
    <s v="Neurology"/>
    <d v="2024-08-02T00:00:00"/>
    <d v="1899-12-30T12:30:00"/>
    <s v="Rescheduled"/>
    <d v="1899-12-30T12:00:00"/>
    <x v="7"/>
  </r>
  <r>
    <s v="A8149"/>
    <s v="P43188"/>
    <s v="D22"/>
    <s v="Neurology"/>
    <d v="2024-08-03T00:00:00"/>
    <d v="1899-12-30T18:30:00"/>
    <s v="Cancelled"/>
    <d v="1899-12-30T18:00:00"/>
    <x v="3"/>
  </r>
  <r>
    <s v="A8665"/>
    <s v="P35517"/>
    <s v="D16"/>
    <s v="Cardiology"/>
    <d v="2024-10-20T00:00:00"/>
    <d v="1899-12-30T09:30:00"/>
    <s v="Cancelled"/>
    <d v="1899-12-30T09:00:00"/>
    <x v="5"/>
  </r>
  <r>
    <s v="A6187"/>
    <s v="P87789"/>
    <s v="D19"/>
    <s v="Orthopedics"/>
    <d v="2024-01-22T00:00:00"/>
    <d v="1899-12-30T16:00:00"/>
    <s v="No Show"/>
    <d v="1899-12-30T16:00:00"/>
    <x v="0"/>
  </r>
  <r>
    <s v="A9961"/>
    <s v="P76847"/>
    <s v="D24"/>
    <s v="Orthopedics"/>
    <d v="2024-02-25T00:00:00"/>
    <d v="1899-12-30T09:30:00"/>
    <s v="Cancelled"/>
    <d v="1899-12-30T09:00:00"/>
    <x v="5"/>
  </r>
  <r>
    <s v="A2974"/>
    <s v="P97899"/>
    <s v="D25"/>
    <s v="Neurology"/>
    <d v="2024-06-23T00:00:00"/>
    <d v="1899-12-30T10:00:00"/>
    <s v="Cancelled"/>
    <d v="1899-12-30T10:00:00"/>
    <x v="5"/>
  </r>
  <r>
    <s v="A5835"/>
    <s v="P67499"/>
    <s v="D4"/>
    <s v="General Medicine"/>
    <d v="2024-02-28T00:00:00"/>
    <d v="1899-12-30T18:30:00"/>
    <s v="Cancelled"/>
    <d v="1899-12-30T18:00:00"/>
    <x v="2"/>
  </r>
  <r>
    <s v="A6947"/>
    <s v="P22024"/>
    <s v="D14"/>
    <s v="Neurology"/>
    <d v="2024-10-25T00:00:00"/>
    <d v="1899-12-30T18:00:00"/>
    <s v="No Show"/>
    <d v="1899-12-30T18:00:00"/>
    <x v="7"/>
  </r>
  <r>
    <s v="A1148"/>
    <s v="P61654"/>
    <s v="D16"/>
    <s v="Pediatric"/>
    <d v="2024-02-02T00:00:00"/>
    <d v="1899-12-30T09:30:00"/>
    <s v="No Show"/>
    <d v="1899-12-30T09:00:00"/>
    <x v="7"/>
  </r>
  <r>
    <s v="A9073"/>
    <s v="P25059"/>
    <s v="D9"/>
    <s v="Orthopedics"/>
    <d v="2024-12-04T00:00:00"/>
    <d v="1899-12-30T11:00:00"/>
    <s v="Rescheduled"/>
    <d v="1899-12-30T11:00:00"/>
    <x v="2"/>
  </r>
  <r>
    <s v="A6922"/>
    <s v="P80104"/>
    <s v="D13"/>
    <s v="Cardiology"/>
    <d v="2024-07-09T00:00:00"/>
    <d v="1899-12-30T12:00:00"/>
    <s v="Rescheduled"/>
    <d v="1899-12-30T12:00:00"/>
    <x v="1"/>
  </r>
  <r>
    <s v="A9724"/>
    <s v="P89217"/>
    <s v="D26"/>
    <s v="Cardiology"/>
    <d v="2024-03-19T00:00:00"/>
    <d v="1899-12-30T18:00:00"/>
    <s v="Completed"/>
    <d v="1899-12-30T18:00:00"/>
    <x v="1"/>
  </r>
  <r>
    <s v="A7514"/>
    <s v="P40896"/>
    <s v="D4"/>
    <s v="Cardiology"/>
    <d v="2024-03-11T00:00:00"/>
    <d v="1899-12-30T15:30:00"/>
    <s v="Cancelled"/>
    <d v="1899-12-30T15:00:00"/>
    <x v="0"/>
  </r>
  <r>
    <s v="A9602"/>
    <s v="P93573"/>
    <s v="D29"/>
    <s v="Oncology"/>
    <d v="2024-09-21T00:00:00"/>
    <d v="1899-12-30T16:30:00"/>
    <s v="No Show"/>
    <d v="1899-12-30T16:00:00"/>
    <x v="3"/>
  </r>
  <r>
    <s v="A3495"/>
    <s v="P27259"/>
    <s v="D3"/>
    <s v="Neurology"/>
    <d v="2024-09-16T00:00:00"/>
    <d v="1899-12-30T15:30:00"/>
    <s v="Cancelled"/>
    <d v="1899-12-30T15:00:00"/>
    <x v="0"/>
  </r>
  <r>
    <s v="N/A"/>
    <s v="P86378"/>
    <s v="D19"/>
    <s v="Neurology"/>
    <m/>
    <m/>
    <s v="N/A"/>
    <s v=""/>
    <x v="6"/>
  </r>
  <r>
    <s v="A9488"/>
    <s v="P11866"/>
    <s v="D7"/>
    <s v="General Medicine"/>
    <d v="2024-10-20T00:00:00"/>
    <d v="1899-12-30T18:00:00"/>
    <s v="Cancelled"/>
    <d v="1899-12-30T18:00:00"/>
    <x v="5"/>
  </r>
  <r>
    <s v="A5762"/>
    <s v="P82148"/>
    <s v="D6"/>
    <s v="Oncology"/>
    <d v="2024-08-13T00:00:00"/>
    <d v="1899-12-30T18:00:00"/>
    <s v="No Show"/>
    <d v="1899-12-30T18:00:00"/>
    <x v="1"/>
  </r>
  <r>
    <s v="A8076"/>
    <s v="P96356"/>
    <s v="D6"/>
    <s v="Neurology"/>
    <d v="2024-11-27T00:00:00"/>
    <d v="1899-12-30T09:00:00"/>
    <s v="Completed"/>
    <d v="1899-12-30T09:00:00"/>
    <x v="2"/>
  </r>
  <r>
    <s v="A9964"/>
    <s v="P95475"/>
    <s v="D1"/>
    <s v="Neurology"/>
    <d v="2024-01-07T00:00:00"/>
    <d v="1899-12-30T16:00:00"/>
    <s v="No Show"/>
    <d v="1899-12-30T16:00:00"/>
    <x v="5"/>
  </r>
  <r>
    <s v="A8328"/>
    <s v="P24760"/>
    <s v="D3"/>
    <s v="Oncology"/>
    <d v="2024-02-28T00:00:00"/>
    <d v="1899-12-30T11:30:00"/>
    <s v="No Show"/>
    <d v="1899-12-30T11:00:00"/>
    <x v="2"/>
  </r>
  <r>
    <s v="A3096"/>
    <s v="P94013"/>
    <s v="D20"/>
    <s v="Cardiology"/>
    <d v="2024-09-10T00:00:00"/>
    <d v="1899-12-30T17:30:00"/>
    <s v="Cancelled"/>
    <d v="1899-12-30T17:00:00"/>
    <x v="1"/>
  </r>
  <r>
    <s v="A5851"/>
    <s v="P28262"/>
    <s v="D30"/>
    <s v="Neurology"/>
    <d v="2024-12-22T00:00:00"/>
    <d v="1899-12-30T11:00:00"/>
    <s v="Rescheduled"/>
    <d v="1899-12-30T11:00:00"/>
    <x v="5"/>
  </r>
  <r>
    <s v="A9029"/>
    <s v="P27012"/>
    <s v="D4"/>
    <s v="General Medicine"/>
    <d v="2024-01-16T00:00:00"/>
    <d v="1899-12-30T18:30:00"/>
    <s v="Rescheduled"/>
    <d v="1899-12-30T18:00:00"/>
    <x v="1"/>
  </r>
  <r>
    <s v="A5016"/>
    <s v="P42600"/>
    <s v="D11"/>
    <s v="General Medicine"/>
    <d v="2024-11-21T00:00:00"/>
    <d v="1899-12-30T16:30:00"/>
    <s v="Cancelled"/>
    <d v="1899-12-30T16:00:00"/>
    <x v="4"/>
  </r>
  <r>
    <s v="A8410"/>
    <s v="P59519"/>
    <s v="D1"/>
    <s v="Oncology"/>
    <d v="2024-04-05T00:00:00"/>
    <d v="1899-12-30T12:00:00"/>
    <s v="Completed"/>
    <d v="1899-12-30T12:00:00"/>
    <x v="7"/>
  </r>
  <r>
    <s v="A6602"/>
    <s v="P87869"/>
    <s v="D13"/>
    <s v="General Medicine"/>
    <d v="2024-07-12T00:00:00"/>
    <d v="1899-12-30T17:00:00"/>
    <s v="No Show"/>
    <d v="1899-12-30T17:00:00"/>
    <x v="7"/>
  </r>
  <r>
    <s v="N/A"/>
    <s v="P14071"/>
    <s v="D2"/>
    <s v="Oncology"/>
    <d v="2024-01-01T00:00:00"/>
    <m/>
    <s v="N/A"/>
    <s v=""/>
    <x v="0"/>
  </r>
  <r>
    <s v="A4630"/>
    <s v="P57426"/>
    <s v="D5"/>
    <s v="Cardiology"/>
    <d v="2024-04-28T00:00:00"/>
    <d v="1899-12-30T18:30:00"/>
    <s v="No Show"/>
    <d v="1899-12-30T18:00:00"/>
    <x v="5"/>
  </r>
  <r>
    <s v="A7337"/>
    <s v="P77563"/>
    <s v="D8"/>
    <s v="Neurology"/>
    <d v="2024-06-14T00:00:00"/>
    <d v="1899-12-30T08:00:00"/>
    <s v="Rescheduled"/>
    <d v="1899-12-30T08:00:00"/>
    <x v="7"/>
  </r>
  <r>
    <s v="A6960"/>
    <s v="P29377"/>
    <s v="D12"/>
    <s v="Orthopedics"/>
    <d v="2024-04-25T00:00:00"/>
    <d v="1899-12-30T18:00:00"/>
    <s v="No Show"/>
    <d v="1899-12-30T18:00:00"/>
    <x v="4"/>
  </r>
  <r>
    <s v="A6763"/>
    <s v="P68223"/>
    <s v="D5"/>
    <s v="Neurology"/>
    <d v="2024-05-04T00:00:00"/>
    <d v="1899-12-30T11:30:00"/>
    <s v="Rescheduled"/>
    <d v="1899-12-30T11:00:00"/>
    <x v="3"/>
  </r>
  <r>
    <s v="A2399"/>
    <s v="P55949"/>
    <s v="D17"/>
    <s v="Pediatric"/>
    <d v="2024-07-20T00:00:00"/>
    <d v="1899-12-30T18:30:00"/>
    <s v="Completed"/>
    <d v="1899-12-30T18:00:00"/>
    <x v="3"/>
  </r>
  <r>
    <s v="A7962"/>
    <s v="P23588"/>
    <s v="D23"/>
    <s v="Cardiology"/>
    <d v="2024-04-10T00:00:00"/>
    <d v="1899-12-30T08:00:00"/>
    <s v="Completed"/>
    <d v="1899-12-30T08:00:00"/>
    <x v="2"/>
  </r>
  <r>
    <s v="A2839"/>
    <s v="P73075"/>
    <s v="D28"/>
    <s v="Oncology"/>
    <d v="2024-03-31T00:00:00"/>
    <d v="1899-12-30T09:00:00"/>
    <s v="No Show"/>
    <d v="1899-12-30T09:00:00"/>
    <x v="5"/>
  </r>
  <r>
    <s v="A4322"/>
    <s v="P82492"/>
    <s v="D6"/>
    <s v="Neurology"/>
    <d v="2024-12-25T00:00:00"/>
    <d v="1899-12-30T12:00:00"/>
    <s v="Rescheduled"/>
    <d v="1899-12-30T12:00:00"/>
    <x v="2"/>
  </r>
  <r>
    <s v="A4269"/>
    <s v="P77493"/>
    <s v="D6"/>
    <s v="Orthopedics"/>
    <d v="2024-06-21T00:00:00"/>
    <d v="1899-12-30T15:00:00"/>
    <s v="Cancelled"/>
    <d v="1899-12-30T15:00:00"/>
    <x v="7"/>
  </r>
  <r>
    <s v="A2273"/>
    <s v="P22316"/>
    <s v="D22"/>
    <s v="Orthopedics"/>
    <d v="2024-07-31T00:00:00"/>
    <d v="1899-12-30T14:00:00"/>
    <s v="No Show"/>
    <d v="1899-12-30T14:00:00"/>
    <x v="2"/>
  </r>
  <r>
    <s v="A5011"/>
    <s v="P49994"/>
    <s v="D27"/>
    <s v="General Medicine"/>
    <d v="2024-10-29T00:00:00"/>
    <d v="1899-12-30T17:00:00"/>
    <s v="Completed"/>
    <d v="1899-12-30T17:00:00"/>
    <x v="1"/>
  </r>
  <r>
    <s v="A1280"/>
    <s v="P71033"/>
    <s v="D5"/>
    <s v="Oncology"/>
    <d v="2024-11-18T00:00:00"/>
    <d v="1899-12-30T16:00:00"/>
    <s v="Cancelled"/>
    <d v="1899-12-30T16:00:00"/>
    <x v="0"/>
  </r>
  <r>
    <s v="A4434"/>
    <s v="P28668"/>
    <s v="D15"/>
    <s v="Cardiology"/>
    <d v="2024-09-06T00:00:00"/>
    <d v="1899-12-30T12:00:00"/>
    <s v="Rescheduled"/>
    <d v="1899-12-30T12:00:00"/>
    <x v="7"/>
  </r>
  <r>
    <s v="A5929"/>
    <s v="P76574"/>
    <s v="D7"/>
    <s v="Cardiology"/>
    <d v="2024-05-28T00:00:00"/>
    <d v="1899-12-30T16:30:00"/>
    <s v="Cancelled"/>
    <d v="1899-12-30T16:00:00"/>
    <x v="1"/>
  </r>
  <r>
    <s v="A1107"/>
    <s v="P34541"/>
    <s v="D18"/>
    <s v="Oncology"/>
    <d v="2024-01-16T00:00:00"/>
    <d v="1899-12-30T16:30:00"/>
    <s v="Rescheduled"/>
    <d v="1899-12-30T16:00:00"/>
    <x v="1"/>
  </r>
  <r>
    <s v="A8154"/>
    <s v="P28861"/>
    <s v="D29"/>
    <s v="Pediatric"/>
    <d v="2024-08-19T00:00:00"/>
    <d v="1899-12-30T08:00:00"/>
    <s v="Rescheduled"/>
    <d v="1899-12-30T08:00:00"/>
    <x v="0"/>
  </r>
  <r>
    <s v="A3997"/>
    <s v="P11217"/>
    <s v="D7"/>
    <s v="Cardiology"/>
    <d v="2024-08-30T00:00:00"/>
    <d v="1899-12-30T17:30:00"/>
    <s v="Rescheduled"/>
    <d v="1899-12-30T17:00:00"/>
    <x v="7"/>
  </r>
  <r>
    <s v="A1887"/>
    <s v="P56741"/>
    <s v="D2"/>
    <s v="Oncology"/>
    <d v="2024-04-04T00:00:00"/>
    <d v="1899-12-30T17:30:00"/>
    <s v="Rescheduled"/>
    <d v="1899-12-30T17:00:00"/>
    <x v="4"/>
  </r>
  <r>
    <s v="A2811"/>
    <s v="P19592"/>
    <s v="D8"/>
    <s v="Pediatric"/>
    <d v="2024-04-04T00:00:00"/>
    <d v="1899-12-30T17:00:00"/>
    <s v="Completed"/>
    <d v="1899-12-30T17:00:00"/>
    <x v="4"/>
  </r>
  <r>
    <s v="A7866"/>
    <s v="P94928"/>
    <s v="D14"/>
    <s v="Orthopedics"/>
    <d v="2024-06-25T00:00:00"/>
    <d v="1899-12-30T15:00:00"/>
    <s v="Completed"/>
    <d v="1899-12-30T15:00:00"/>
    <x v="1"/>
  </r>
  <r>
    <s v="N/A"/>
    <s v="P50275"/>
    <s v="D22"/>
    <s v="Oncology"/>
    <d v="2024-01-14T00:00:00"/>
    <m/>
    <s v="N/A"/>
    <s v=""/>
    <x v="5"/>
  </r>
  <r>
    <s v="A4066"/>
    <s v="P73844"/>
    <s v="D11"/>
    <s v="Orthopedics"/>
    <d v="2024-04-08T00:00:00"/>
    <d v="1899-12-30T17:00:00"/>
    <s v="No Show"/>
    <d v="1899-12-30T17:00:00"/>
    <x v="0"/>
  </r>
  <r>
    <s v="A1698"/>
    <s v="P50711"/>
    <s v="D17"/>
    <s v="General Medicine"/>
    <d v="2024-12-28T00:00:00"/>
    <d v="1899-12-30T14:00:00"/>
    <s v="Rescheduled"/>
    <d v="1899-12-30T14:00:00"/>
    <x v="3"/>
  </r>
  <r>
    <s v="A9430"/>
    <s v="P30920"/>
    <s v="D23"/>
    <s v="Pediatric"/>
    <d v="2024-06-11T00:00:00"/>
    <d v="1899-12-30T11:00:00"/>
    <s v="Cancelled"/>
    <d v="1899-12-30T11:00:00"/>
    <x v="1"/>
  </r>
  <r>
    <s v="A4495"/>
    <s v="P26650"/>
    <s v="D1"/>
    <s v="Orthopedics"/>
    <d v="2024-06-06T00:00:00"/>
    <d v="1899-12-30T18:30:00"/>
    <s v="Completed"/>
    <d v="1899-12-30T18:00:00"/>
    <x v="4"/>
  </r>
  <r>
    <s v="A3333"/>
    <s v="P22791"/>
    <s v="D1"/>
    <s v="Oncology"/>
    <d v="2024-11-04T00:00:00"/>
    <d v="1899-12-30T16:00:00"/>
    <s v="Cancelled"/>
    <d v="1899-12-30T16:00:00"/>
    <x v="0"/>
  </r>
  <r>
    <s v="A5600"/>
    <s v="P17310"/>
    <s v="D13"/>
    <s v="General Medicine"/>
    <d v="2024-03-19T00:00:00"/>
    <d v="1899-12-30T16:00:00"/>
    <s v="Completed"/>
    <d v="1899-12-30T16:00:00"/>
    <x v="1"/>
  </r>
  <r>
    <s v="A4561"/>
    <s v="P61087"/>
    <s v="D25"/>
    <s v="Pediatric"/>
    <d v="2024-04-07T00:00:00"/>
    <d v="1899-12-30T08:30:00"/>
    <s v="Cancelled"/>
    <d v="1899-12-30T08:00:00"/>
    <x v="5"/>
  </r>
  <r>
    <s v="A1739"/>
    <s v="P81824"/>
    <s v="D3"/>
    <s v="Neurology"/>
    <d v="2024-05-26T00:00:00"/>
    <d v="1899-12-30T10:30:00"/>
    <s v="Cancelled"/>
    <d v="1899-12-30T10:00:00"/>
    <x v="5"/>
  </r>
  <r>
    <s v="A2109"/>
    <s v="P24131"/>
    <s v="D21"/>
    <s v="Cardiology"/>
    <d v="2024-06-14T00:00:00"/>
    <d v="1899-12-30T12:00:00"/>
    <s v="No Show"/>
    <d v="1899-12-30T12:00:00"/>
    <x v="7"/>
  </r>
  <r>
    <s v="A1157"/>
    <s v="P38330"/>
    <s v="D2"/>
    <s v="Oncology"/>
    <d v="2024-05-16T00:00:00"/>
    <d v="1899-12-30T18:30:00"/>
    <s v="Rescheduled"/>
    <d v="1899-12-30T18:00:00"/>
    <x v="4"/>
  </r>
  <r>
    <s v="A6884"/>
    <s v="P65114"/>
    <s v="D18"/>
    <s v="Orthopedics"/>
    <d v="2024-03-16T00:00:00"/>
    <d v="1899-12-30T10:00:00"/>
    <s v="Completed"/>
    <d v="1899-12-30T10:00:00"/>
    <x v="3"/>
  </r>
  <r>
    <s v="A4146"/>
    <s v="P88218"/>
    <s v="D11"/>
    <s v="Pediatric"/>
    <d v="2024-08-25T00:00:00"/>
    <d v="1899-12-30T10:30:00"/>
    <s v="Completed"/>
    <d v="1899-12-30T10:00:00"/>
    <x v="5"/>
  </r>
  <r>
    <s v="A3067"/>
    <s v="P34644"/>
    <s v="D11"/>
    <s v="Neurology"/>
    <d v="2024-01-15T00:00:00"/>
    <d v="1899-12-30T12:30:00"/>
    <s v="Rescheduled"/>
    <d v="1899-12-30T12:00:00"/>
    <x v="0"/>
  </r>
  <r>
    <s v="A4312"/>
    <s v="P29322"/>
    <s v="D3"/>
    <s v="Neurology"/>
    <d v="2024-11-22T00:00:00"/>
    <d v="1899-12-30T18:30:00"/>
    <s v="Completed"/>
    <d v="1899-12-30T18:00:00"/>
    <x v="7"/>
  </r>
  <r>
    <s v="A8481"/>
    <s v="P64103"/>
    <s v="D26"/>
    <s v="Cardiology"/>
    <d v="2024-04-05T00:00:00"/>
    <d v="1899-12-30T09:00:00"/>
    <s v="Cancelled"/>
    <d v="1899-12-30T09:00:00"/>
    <x v="7"/>
  </r>
  <r>
    <s v="A8951"/>
    <s v="P31843"/>
    <s v="D11"/>
    <s v="Neurology"/>
    <d v="2024-12-20T00:00:00"/>
    <d v="1899-12-30T10:30:00"/>
    <s v="Completed"/>
    <d v="1899-12-30T10:00:00"/>
    <x v="7"/>
  </r>
  <r>
    <s v="A6060"/>
    <s v="P33026"/>
    <s v="D25"/>
    <s v="Orthopedics"/>
    <d v="2024-11-12T00:00:00"/>
    <d v="1899-12-30T08:30:00"/>
    <s v="No Show"/>
    <d v="1899-12-30T08:00:00"/>
    <x v="1"/>
  </r>
  <r>
    <s v="A9814"/>
    <s v="P47436"/>
    <s v="D17"/>
    <s v="Cardiology"/>
    <d v="2024-03-16T00:00:00"/>
    <d v="1899-12-30T14:30:00"/>
    <s v="Rescheduled"/>
    <d v="1899-12-30T14:00:00"/>
    <x v="3"/>
  </r>
  <r>
    <s v="A9209"/>
    <s v="P48965"/>
    <s v="D4"/>
    <s v="Oncology"/>
    <d v="2024-04-22T00:00:00"/>
    <d v="1899-12-30T18:00:00"/>
    <s v="Rescheduled"/>
    <d v="1899-12-30T18:00:00"/>
    <x v="0"/>
  </r>
  <r>
    <s v="A4611"/>
    <s v="P20771"/>
    <s v="D12"/>
    <s v="Pediatric"/>
    <d v="2024-07-07T00:00:00"/>
    <d v="1899-12-30T16:30:00"/>
    <s v="Rescheduled"/>
    <d v="1899-12-30T16:00:00"/>
    <x v="5"/>
  </r>
  <r>
    <s v="A9807"/>
    <s v="P32966"/>
    <s v="D19"/>
    <s v="Pediatric"/>
    <d v="2024-06-01T00:00:00"/>
    <d v="1899-12-30T10:00:00"/>
    <s v="Completed"/>
    <d v="1899-12-30T10:00:00"/>
    <x v="3"/>
  </r>
  <r>
    <s v="A1390"/>
    <s v="P65077"/>
    <s v="D12"/>
    <s v="General Medicine"/>
    <d v="2024-06-29T00:00:00"/>
    <d v="1899-12-30T11:00:00"/>
    <s v="Completed"/>
    <d v="1899-12-30T11:00:00"/>
    <x v="3"/>
  </r>
  <r>
    <s v="A8552"/>
    <s v="P30147"/>
    <s v="D30"/>
    <s v="Oncology"/>
    <d v="2024-01-12T00:00:00"/>
    <d v="1899-12-30T18:00:00"/>
    <s v="Completed"/>
    <d v="1899-12-30T18:00:00"/>
    <x v="7"/>
  </r>
  <r>
    <s v="A2077"/>
    <s v="P54890"/>
    <s v="D3"/>
    <s v="Oncology"/>
    <d v="2024-07-13T00:00:00"/>
    <d v="1899-12-30T08:00:00"/>
    <s v="Completed"/>
    <d v="1899-12-30T08:00:00"/>
    <x v="3"/>
  </r>
  <r>
    <s v="A4393"/>
    <s v="P77589"/>
    <s v="D10"/>
    <s v="Pediatric"/>
    <d v="2024-07-18T00:00:00"/>
    <d v="1899-12-30T10:00:00"/>
    <s v="Rescheduled"/>
    <d v="1899-12-30T10:00:00"/>
    <x v="4"/>
  </r>
  <r>
    <s v="A9429"/>
    <s v="P59917"/>
    <s v="D16"/>
    <s v="General Medicine"/>
    <d v="2024-07-31T00:00:00"/>
    <d v="1899-12-30T10:00:00"/>
    <s v="Cancelled"/>
    <d v="1899-12-30T10:00:00"/>
    <x v="2"/>
  </r>
  <r>
    <s v="A9519"/>
    <s v="P89260"/>
    <s v="D19"/>
    <s v="Oncology"/>
    <d v="2024-03-08T00:00:00"/>
    <d v="1899-12-30T17:00:00"/>
    <s v="No Show"/>
    <d v="1899-12-30T17:00:00"/>
    <x v="7"/>
  </r>
  <r>
    <s v="A3483"/>
    <s v="P22612"/>
    <s v="D25"/>
    <s v="Orthopedics"/>
    <d v="2024-06-06T00:00:00"/>
    <d v="1899-12-30T17:00:00"/>
    <s v="Completed"/>
    <d v="1899-12-30T17:00:00"/>
    <x v="4"/>
  </r>
  <r>
    <s v="A9319"/>
    <s v="P10983"/>
    <s v="D5"/>
    <s v="Neurology"/>
    <d v="2024-03-28T00:00:00"/>
    <d v="1899-12-30T17:00:00"/>
    <s v="Completed"/>
    <d v="1899-12-30T17:00:00"/>
    <x v="4"/>
  </r>
  <r>
    <s v="A7880"/>
    <s v="P61404"/>
    <s v="D17"/>
    <s v="Cardiology"/>
    <d v="2024-07-09T00:00:00"/>
    <d v="1899-12-30T11:30:00"/>
    <s v="Rescheduled"/>
    <d v="1899-12-30T11:00:00"/>
    <x v="1"/>
  </r>
  <r>
    <s v="N/A"/>
    <s v="P48563"/>
    <s v="D7"/>
    <s v="N/A"/>
    <d v="2024-09-03T00:00:00"/>
    <m/>
    <s v="Completed"/>
    <s v=""/>
    <x v="1"/>
  </r>
  <r>
    <s v="A8498"/>
    <s v="P68408"/>
    <s v="D17"/>
    <s v="Neurology"/>
    <d v="2024-09-10T00:00:00"/>
    <d v="1899-12-30T12:00:00"/>
    <s v="Completed"/>
    <d v="1899-12-30T12:00:00"/>
    <x v="1"/>
  </r>
  <r>
    <s v="A6824"/>
    <s v="P80709"/>
    <s v="D26"/>
    <s v="Cardiology"/>
    <d v="2024-08-11T00:00:00"/>
    <d v="1899-12-30T15:30:00"/>
    <s v="Rescheduled"/>
    <d v="1899-12-30T15:00:00"/>
    <x v="5"/>
  </r>
  <r>
    <s v="A1087"/>
    <s v="P22483"/>
    <s v="D7"/>
    <s v="Orthopedics"/>
    <d v="2024-05-11T00:00:00"/>
    <d v="1899-12-30T14:00:00"/>
    <s v="Completed"/>
    <d v="1899-12-30T14:00:00"/>
    <x v="3"/>
  </r>
  <r>
    <s v="A4414"/>
    <s v="P29433"/>
    <s v="D11"/>
    <s v="General Medicine"/>
    <d v="2024-10-17T00:00:00"/>
    <d v="1899-12-30T13:30:00"/>
    <s v="Completed"/>
    <d v="1899-12-30T13:00:00"/>
    <x v="4"/>
  </r>
  <r>
    <s v="A3515"/>
    <s v="P81174"/>
    <s v="D23"/>
    <s v="Orthopedics"/>
    <d v="2024-09-08T00:00:00"/>
    <d v="1899-12-30T17:00:00"/>
    <s v="Completed"/>
    <d v="1899-12-30T17:00:00"/>
    <x v="5"/>
  </r>
  <r>
    <s v="A2655"/>
    <s v="P63392"/>
    <s v="D12"/>
    <s v="Cardiology"/>
    <d v="2024-02-02T00:00:00"/>
    <d v="1899-12-30T15:00:00"/>
    <s v="Rescheduled"/>
    <d v="1899-12-30T15:00:00"/>
    <x v="7"/>
  </r>
  <r>
    <s v="A3613"/>
    <s v="P24186"/>
    <s v="D24"/>
    <s v="General Medicine"/>
    <d v="2024-12-01T00:00:00"/>
    <d v="1899-12-30T15:30:00"/>
    <s v="Cancelled"/>
    <d v="1899-12-30T15:00:00"/>
    <x v="5"/>
  </r>
  <r>
    <s v="A8377"/>
    <s v="P12075"/>
    <s v="D27"/>
    <s v="Pediatric"/>
    <d v="2024-10-03T00:00:00"/>
    <d v="1899-12-30T09:00:00"/>
    <s v="Completed"/>
    <d v="1899-12-30T09:00:00"/>
    <x v="4"/>
  </r>
  <r>
    <s v="A6529"/>
    <s v="P36565"/>
    <s v="D25"/>
    <s v="Oncology"/>
    <d v="2024-08-31T00:00:00"/>
    <d v="1899-12-30T11:00:00"/>
    <s v="Cancelled"/>
    <d v="1899-12-30T11:00:00"/>
    <x v="3"/>
  </r>
  <r>
    <s v="A2906"/>
    <s v="P17033"/>
    <s v="D24"/>
    <s v="Orthopedics"/>
    <d v="2024-09-02T00:00:00"/>
    <d v="1899-12-30T12:30:00"/>
    <s v="Completed"/>
    <d v="1899-12-30T12:00:00"/>
    <x v="0"/>
  </r>
  <r>
    <s v="A2994"/>
    <s v="P53406"/>
    <s v="D23"/>
    <s v="Cardiology"/>
    <d v="2024-07-19T00:00:00"/>
    <d v="1899-12-30T17:30:00"/>
    <s v="Cancelled"/>
    <d v="1899-12-30T17:00:00"/>
    <x v="7"/>
  </r>
  <r>
    <s v="A6194"/>
    <s v="P74577"/>
    <s v="D2"/>
    <s v="Oncology"/>
    <d v="2024-09-23T00:00:00"/>
    <d v="1899-12-30T10:00:00"/>
    <s v="Completed"/>
    <d v="1899-12-30T10:00:00"/>
    <x v="0"/>
  </r>
  <r>
    <s v="A5675"/>
    <s v="P54686"/>
    <s v="D27"/>
    <s v="Cardiology"/>
    <d v="2024-07-29T00:00:00"/>
    <d v="1899-12-30T13:00:00"/>
    <s v="No Show"/>
    <d v="1899-12-30T13:00:00"/>
    <x v="0"/>
  </r>
  <r>
    <s v="A7625"/>
    <s v="P15042"/>
    <s v="D26"/>
    <s v="Cardiology"/>
    <d v="2024-03-16T00:00:00"/>
    <d v="1899-12-30T17:30:00"/>
    <s v="Completed"/>
    <d v="1899-12-30T17:00:00"/>
    <x v="3"/>
  </r>
  <r>
    <s v="A2478"/>
    <s v="P66658"/>
    <s v="D20"/>
    <s v="Cardiology"/>
    <d v="2024-12-08T00:00:00"/>
    <d v="1899-12-30T14:30:00"/>
    <s v="Completed"/>
    <d v="1899-12-30T14:00:00"/>
    <x v="5"/>
  </r>
  <r>
    <s v="A3419"/>
    <s v="P46158"/>
    <s v="D6"/>
    <s v="Cardiology"/>
    <d v="2024-06-22T00:00:00"/>
    <d v="1899-12-30T11:00:00"/>
    <s v="Completed"/>
    <d v="1899-12-30T11:00:00"/>
    <x v="3"/>
  </r>
  <r>
    <s v="A8571"/>
    <s v="P47910"/>
    <s v="D6"/>
    <s v="Orthopedics"/>
    <d v="2024-05-31T00:00:00"/>
    <d v="1899-12-30T18:30:00"/>
    <s v="Rescheduled"/>
    <d v="1899-12-30T18:00:00"/>
    <x v="7"/>
  </r>
  <r>
    <s v="A5158"/>
    <s v="P69894"/>
    <s v="D23"/>
    <s v="Pediatric"/>
    <d v="2024-05-31T00:00:00"/>
    <d v="1899-12-30T17:30:00"/>
    <s v="Cancelled"/>
    <d v="1899-12-30T17:00:00"/>
    <x v="7"/>
  </r>
  <r>
    <s v="A9474"/>
    <s v="P86247"/>
    <s v="D8"/>
    <s v="Pediatric"/>
    <d v="2024-01-27T00:00:00"/>
    <d v="1899-12-30T10:00:00"/>
    <s v="Cancelled"/>
    <d v="1899-12-30T10:00:00"/>
    <x v="3"/>
  </r>
  <r>
    <s v="A3302"/>
    <s v="P42193"/>
    <s v="D14"/>
    <s v="General Medicine"/>
    <d v="2024-01-14T00:00:00"/>
    <d v="1899-12-30T12:00:00"/>
    <s v="Completed"/>
    <d v="1899-12-30T12:00:00"/>
    <x v="5"/>
  </r>
  <r>
    <s v="A8884"/>
    <s v="P29032"/>
    <s v="D14"/>
    <s v="Pediatric"/>
    <d v="2024-10-09T00:00:00"/>
    <d v="1899-12-30T11:30:00"/>
    <s v="No Show"/>
    <d v="1899-12-30T11:00:00"/>
    <x v="2"/>
  </r>
  <r>
    <s v="A4568"/>
    <s v="P72811"/>
    <s v="D16"/>
    <s v="Orthopedics"/>
    <d v="2024-04-24T00:00:00"/>
    <d v="1899-12-30T18:30:00"/>
    <s v="Rescheduled"/>
    <d v="1899-12-30T18:00:00"/>
    <x v="2"/>
  </r>
  <r>
    <s v="A4659"/>
    <s v="P96259"/>
    <s v="D29"/>
    <s v="Orthopedics"/>
    <d v="2024-08-15T00:00:00"/>
    <d v="1899-12-30T09:00:00"/>
    <s v="Completed"/>
    <d v="1899-12-30T09:00:00"/>
    <x v="4"/>
  </r>
  <r>
    <s v="A2509"/>
    <s v="P44251"/>
    <s v="D14"/>
    <s v="Neurology"/>
    <d v="2024-03-22T00:00:00"/>
    <d v="1899-12-30T17:00:00"/>
    <s v="No Show"/>
    <d v="1899-12-30T17:00:00"/>
    <x v="7"/>
  </r>
  <r>
    <s v="A5133"/>
    <s v="P16884"/>
    <s v="D18"/>
    <s v="Pediatric"/>
    <d v="2024-11-17T00:00:00"/>
    <d v="1899-12-30T13:30:00"/>
    <s v="No Show"/>
    <d v="1899-12-30T13:00:00"/>
    <x v="5"/>
  </r>
  <r>
    <s v="A5428"/>
    <s v="P81817"/>
    <s v="D20"/>
    <s v="General Medicine"/>
    <d v="2024-02-13T00:00:00"/>
    <d v="1899-12-30T08:30:00"/>
    <s v="No Show"/>
    <d v="1899-12-30T08:00:00"/>
    <x v="1"/>
  </r>
  <r>
    <s v="A6482"/>
    <s v="P77843"/>
    <s v="D5"/>
    <s v="Cardiology"/>
    <d v="2024-06-05T00:00:00"/>
    <d v="1899-12-30T12:30:00"/>
    <s v="Completed"/>
    <d v="1899-12-30T12:00:00"/>
    <x v="2"/>
  </r>
  <r>
    <s v="A3214"/>
    <s v="P57937"/>
    <s v="D22"/>
    <s v="Cardiology"/>
    <d v="2024-11-20T00:00:00"/>
    <d v="1899-12-30T14:00:00"/>
    <s v="Cancelled"/>
    <d v="1899-12-30T14:00:00"/>
    <x v="2"/>
  </r>
  <r>
    <s v="N/A"/>
    <s v="P31668"/>
    <s v="D5"/>
    <s v="Pediatric"/>
    <d v="2024-01-01T00:00:00"/>
    <m/>
    <s v="N/A"/>
    <s v=""/>
    <x v="0"/>
  </r>
  <r>
    <s v="A9946"/>
    <s v="P82099"/>
    <s v="D16"/>
    <s v="Orthopedics"/>
    <d v="2024-10-29T00:00:00"/>
    <d v="1899-12-30T15:30:00"/>
    <s v="No Show"/>
    <d v="1899-12-30T15:00:00"/>
    <x v="1"/>
  </r>
  <r>
    <s v="A1914"/>
    <s v="P94085"/>
    <s v="D13"/>
    <s v="Pediatric"/>
    <d v="2024-11-23T00:00:00"/>
    <d v="1899-12-30T13:00:00"/>
    <s v="No Show"/>
    <d v="1899-12-30T13:00:00"/>
    <x v="3"/>
  </r>
  <r>
    <s v="A8524"/>
    <s v="P50596"/>
    <s v="D4"/>
    <s v="Pediatric"/>
    <d v="2024-02-26T00:00:00"/>
    <d v="1899-12-30T10:30:00"/>
    <s v="Rescheduled"/>
    <d v="1899-12-30T10:00:00"/>
    <x v="0"/>
  </r>
  <r>
    <s v="A2924"/>
    <s v="P52297"/>
    <s v="D1"/>
    <s v="Neurology"/>
    <d v="2024-07-31T00:00:00"/>
    <d v="1899-12-30T12:00:00"/>
    <s v="No Show"/>
    <d v="1899-12-30T12:00:00"/>
    <x v="2"/>
  </r>
  <r>
    <s v="A7356"/>
    <s v="P69830"/>
    <s v="D18"/>
    <s v="Cardiology"/>
    <d v="2024-09-23T00:00:00"/>
    <d v="1899-12-30T12:00:00"/>
    <s v="Completed"/>
    <d v="1899-12-30T12:00:00"/>
    <x v="0"/>
  </r>
  <r>
    <s v="A3207"/>
    <s v="P95953"/>
    <s v="D2"/>
    <s v="Oncology"/>
    <d v="2024-02-03T00:00:00"/>
    <d v="1899-12-30T09:30:00"/>
    <s v="Completed"/>
    <d v="1899-12-30T09:00:00"/>
    <x v="3"/>
  </r>
  <r>
    <s v="A8095"/>
    <s v="P84949"/>
    <s v="D15"/>
    <s v="Pediatric"/>
    <d v="2024-04-05T00:00:00"/>
    <d v="1899-12-30T18:00:00"/>
    <s v="Completed"/>
    <d v="1899-12-30T18:00:00"/>
    <x v="7"/>
  </r>
  <r>
    <s v="A8676"/>
    <s v="P53519"/>
    <s v="D21"/>
    <s v="Neurology"/>
    <d v="2024-02-19T00:00:00"/>
    <d v="1899-12-30T08:00:00"/>
    <s v="Completed"/>
    <d v="1899-12-30T08:00:00"/>
    <x v="0"/>
  </r>
  <r>
    <s v="A6110"/>
    <s v="P38037"/>
    <s v="D22"/>
    <s v="Pediatric"/>
    <d v="2024-09-30T00:00:00"/>
    <d v="1899-12-30T14:00:00"/>
    <s v="No Show"/>
    <d v="1899-12-30T14:00:00"/>
    <x v="0"/>
  </r>
  <r>
    <s v="A9091"/>
    <s v="P28397"/>
    <s v="D24"/>
    <s v="Pediatric"/>
    <d v="2024-07-08T00:00:00"/>
    <d v="1899-12-30T14:30:00"/>
    <s v="Cancelled"/>
    <d v="1899-12-30T14:00:00"/>
    <x v="0"/>
  </r>
  <r>
    <s v="A7078"/>
    <s v="P41694"/>
    <s v="D1"/>
    <s v="Oncology"/>
    <d v="2024-11-23T00:00:00"/>
    <d v="1899-12-30T15:00:00"/>
    <s v="Completed"/>
    <d v="1899-12-30T15:00:00"/>
    <x v="3"/>
  </r>
  <r>
    <s v="A6318"/>
    <s v="P87617"/>
    <s v="D28"/>
    <s v="Pediatric"/>
    <d v="2024-07-01T00:00:00"/>
    <d v="1899-12-30T12:30:00"/>
    <s v="Rescheduled"/>
    <d v="1899-12-30T12:00:00"/>
    <x v="0"/>
  </r>
  <r>
    <s v="A2447"/>
    <s v="P28106"/>
    <s v="D15"/>
    <s v="Orthopedics"/>
    <d v="2024-02-15T00:00:00"/>
    <d v="1899-12-30T11:00:00"/>
    <s v="Cancelled"/>
    <d v="1899-12-30T11:00:00"/>
    <x v="4"/>
  </r>
  <r>
    <s v="A7151"/>
    <s v="P81675"/>
    <s v="D4"/>
    <s v="General Medicine"/>
    <d v="2024-04-23T00:00:00"/>
    <d v="1899-12-30T11:00:00"/>
    <s v="Rescheduled"/>
    <d v="1899-12-30T11:00:00"/>
    <x v="1"/>
  </r>
  <r>
    <s v="A9386"/>
    <s v="P42541"/>
    <s v="D19"/>
    <s v="Orthopedics"/>
    <d v="2024-05-22T00:00:00"/>
    <d v="1899-12-30T11:00:00"/>
    <s v="Rescheduled"/>
    <d v="1899-12-30T11:00:00"/>
    <x v="2"/>
  </r>
  <r>
    <s v="A2462"/>
    <s v="P90961"/>
    <s v="D22"/>
    <s v="Orthopedics"/>
    <d v="2024-07-01T00:00:00"/>
    <d v="1899-12-30T17:30:00"/>
    <s v="No Show"/>
    <d v="1899-12-30T17:00:00"/>
    <x v="0"/>
  </r>
  <r>
    <s v="A1120"/>
    <s v="P89375"/>
    <s v="D29"/>
    <s v="Oncology"/>
    <d v="2024-07-28T00:00:00"/>
    <d v="1899-12-30T17:00:00"/>
    <s v="Rescheduled"/>
    <d v="1899-12-30T17:00:00"/>
    <x v="5"/>
  </r>
  <r>
    <s v="A2187"/>
    <s v="P50132"/>
    <s v="D21"/>
    <s v="Cardiology"/>
    <d v="2024-11-17T00:00:00"/>
    <d v="1899-12-30T08:00:00"/>
    <s v="Completed"/>
    <d v="1899-12-30T08:00:00"/>
    <x v="5"/>
  </r>
  <r>
    <s v="A8535"/>
    <s v="P32413"/>
    <s v="D3"/>
    <s v="Oncology"/>
    <d v="2024-03-17T00:00:00"/>
    <d v="1899-12-30T18:00:00"/>
    <s v="Cancelled"/>
    <d v="1899-12-30T18:00:00"/>
    <x v="5"/>
  </r>
  <r>
    <s v="A1625"/>
    <s v="P22184"/>
    <s v="D13"/>
    <s v="Oncology"/>
    <d v="2024-03-03T00:00:00"/>
    <d v="1899-12-30T15:00:00"/>
    <s v="Rescheduled"/>
    <d v="1899-12-30T15:00:00"/>
    <x v="5"/>
  </r>
  <r>
    <s v="A9986"/>
    <s v="P50298"/>
    <s v="D8"/>
    <s v="Cardiology"/>
    <d v="2024-05-09T00:00:00"/>
    <d v="1899-12-30T08:00:00"/>
    <s v="Completed"/>
    <d v="1899-12-30T08:00:00"/>
    <x v="4"/>
  </r>
  <r>
    <s v="A6445"/>
    <s v="P36715"/>
    <s v="D9"/>
    <s v="Cardiology"/>
    <d v="2024-05-25T00:00:00"/>
    <d v="1899-12-30T13:00:00"/>
    <s v="Rescheduled"/>
    <d v="1899-12-30T13:00:00"/>
    <x v="3"/>
  </r>
  <r>
    <s v="N/A"/>
    <s v="P86657"/>
    <s v="D17"/>
    <s v="Oncology"/>
    <d v="2024-01-14T00:00:00"/>
    <m/>
    <s v="N/A"/>
    <s v=""/>
    <x v="5"/>
  </r>
  <r>
    <s v="A8557"/>
    <s v="P88279"/>
    <s v="D26"/>
    <s v="Pediatric"/>
    <d v="2024-11-02T00:00:00"/>
    <d v="1899-12-30T08:00:00"/>
    <s v="Rescheduled"/>
    <d v="1899-12-30T08:00:00"/>
    <x v="3"/>
  </r>
  <r>
    <s v="A2482"/>
    <s v="P55468"/>
    <s v="D7"/>
    <s v="Pediatric"/>
    <d v="2024-06-03T00:00:00"/>
    <d v="1899-12-30T09:30:00"/>
    <s v="Completed"/>
    <d v="1899-12-30T09:00:00"/>
    <x v="0"/>
  </r>
  <r>
    <s v="A6526"/>
    <s v="P22511"/>
    <s v="D10"/>
    <s v="Cardiology"/>
    <d v="2024-02-21T00:00:00"/>
    <d v="1899-12-30T15:00:00"/>
    <s v="Cancelled"/>
    <d v="1899-12-30T15:00:00"/>
    <x v="2"/>
  </r>
  <r>
    <s v="A6440"/>
    <s v="P95021"/>
    <s v="D12"/>
    <s v="Cardiology"/>
    <d v="2024-10-30T00:00:00"/>
    <d v="1899-12-30T16:00:00"/>
    <s v="No Show"/>
    <d v="1899-12-30T16:00:00"/>
    <x v="2"/>
  </r>
  <r>
    <s v="A6172"/>
    <s v="P43786"/>
    <s v="D12"/>
    <s v="Pediatric"/>
    <d v="2024-03-07T00:00:00"/>
    <d v="1899-12-30T09:00:00"/>
    <s v="Rescheduled"/>
    <d v="1899-12-30T09:00:00"/>
    <x v="4"/>
  </r>
  <r>
    <s v="A3589"/>
    <s v="P18635"/>
    <s v="D20"/>
    <s v="Pediatric"/>
    <d v="2024-02-27T00:00:00"/>
    <d v="1899-12-30T14:30:00"/>
    <s v="Rescheduled"/>
    <d v="1899-12-30T14:00:00"/>
    <x v="1"/>
  </r>
  <r>
    <s v="A4019"/>
    <s v="P28088"/>
    <s v="D9"/>
    <s v="General Medicine"/>
    <d v="2024-08-03T00:00:00"/>
    <d v="1899-12-30T12:00:00"/>
    <s v="Cancelled"/>
    <d v="1899-12-30T12:00:00"/>
    <x v="3"/>
  </r>
  <r>
    <s v="A3259"/>
    <s v="P88045"/>
    <s v="D13"/>
    <s v="Neurology"/>
    <d v="2024-07-10T00:00:00"/>
    <d v="1899-12-30T18:30:00"/>
    <s v="Cancelled"/>
    <d v="1899-12-30T18:00:00"/>
    <x v="2"/>
  </r>
  <r>
    <s v="A6695"/>
    <s v="P95964"/>
    <s v="D29"/>
    <s v="Pediatric"/>
    <d v="2024-06-29T00:00:00"/>
    <d v="1899-12-30T08:00:00"/>
    <s v="Completed"/>
    <d v="1899-12-30T08:00:00"/>
    <x v="3"/>
  </r>
  <r>
    <s v="A2197"/>
    <s v="P32057"/>
    <s v="D17"/>
    <s v="Oncology"/>
    <d v="2024-04-06T00:00:00"/>
    <d v="1899-12-30T12:00:00"/>
    <s v="No Show"/>
    <d v="1899-12-30T12:00:00"/>
    <x v="3"/>
  </r>
  <r>
    <s v="A9356"/>
    <s v="P32295"/>
    <s v="D24"/>
    <s v="Cardiology"/>
    <d v="2024-04-08T00:00:00"/>
    <d v="1899-12-30T08:30:00"/>
    <s v="Cancelled"/>
    <d v="1899-12-30T08:00:00"/>
    <x v="0"/>
  </r>
  <r>
    <s v="A9238"/>
    <s v="P40762"/>
    <s v="D24"/>
    <s v="Neurology"/>
    <d v="2024-01-03T00:00:00"/>
    <d v="1899-12-30T12:00:00"/>
    <s v="Completed"/>
    <d v="1899-12-30T12:00:00"/>
    <x v="2"/>
  </r>
  <r>
    <s v="A6497"/>
    <s v="P86619"/>
    <s v="D25"/>
    <s v="Neurology"/>
    <d v="2024-10-08T00:00:00"/>
    <d v="1899-12-30T16:30:00"/>
    <s v="Completed"/>
    <d v="1899-12-30T16:00:00"/>
    <x v="1"/>
  </r>
  <r>
    <s v="A2454"/>
    <s v="P90601"/>
    <s v="D7"/>
    <s v="Neurology"/>
    <d v="2024-09-08T00:00:00"/>
    <d v="1899-12-30T08:00:00"/>
    <s v="No Show"/>
    <d v="1899-12-30T08:00:00"/>
    <x v="5"/>
  </r>
  <r>
    <s v="A7982"/>
    <s v="P22337"/>
    <s v="D13"/>
    <s v="Oncology"/>
    <d v="2024-01-28T00:00:00"/>
    <d v="1899-12-30T16:00:00"/>
    <s v="Completed"/>
    <d v="1899-12-30T16:00:00"/>
    <x v="5"/>
  </r>
  <r>
    <s v="A6772"/>
    <s v="P60677"/>
    <s v="D23"/>
    <s v="Neurology"/>
    <d v="2024-05-15T00:00:00"/>
    <d v="1899-12-30T14:30:00"/>
    <s v="No Show"/>
    <d v="1899-12-30T14:00:00"/>
    <x v="2"/>
  </r>
  <r>
    <s v="A5366"/>
    <s v="P75831"/>
    <s v="D27"/>
    <s v="Oncology"/>
    <d v="2024-06-12T00:00:00"/>
    <d v="1899-12-30T16:00:00"/>
    <s v="Cancelled"/>
    <d v="1899-12-30T16:00:00"/>
    <x v="2"/>
  </r>
  <r>
    <s v="A6174"/>
    <s v="P68253"/>
    <s v="D11"/>
    <s v="General Medicine"/>
    <d v="2024-03-13T00:00:00"/>
    <d v="1899-12-30T14:00:00"/>
    <s v="No Show"/>
    <d v="1899-12-30T14:00:00"/>
    <x v="2"/>
  </r>
  <r>
    <s v="A6971"/>
    <s v="P14650"/>
    <s v="D22"/>
    <s v="Cardiology"/>
    <d v="2024-05-23T00:00:00"/>
    <d v="1899-12-30T15:30:00"/>
    <s v="No Show"/>
    <d v="1899-12-30T15:00:00"/>
    <x v="4"/>
  </r>
  <r>
    <s v="A7748"/>
    <s v="P15250"/>
    <s v="D10"/>
    <s v="Cardiology"/>
    <d v="2024-01-26T00:00:00"/>
    <d v="1899-12-30T14:30:00"/>
    <s v="Completed"/>
    <d v="1899-12-30T14:00:00"/>
    <x v="7"/>
  </r>
  <r>
    <s v="A7444"/>
    <s v="P10797"/>
    <s v="D9"/>
    <s v="Neurology"/>
    <d v="2024-08-23T00:00:00"/>
    <d v="1899-12-30T11:00:00"/>
    <s v="Cancelled"/>
    <d v="1899-12-30T11:00:00"/>
    <x v="7"/>
  </r>
  <r>
    <s v="A9632"/>
    <s v="P30694"/>
    <s v="D27"/>
    <s v="General Medicine"/>
    <d v="2024-03-26T00:00:00"/>
    <d v="1899-12-30T09:30:00"/>
    <s v="Cancelled"/>
    <d v="1899-12-30T09:00:00"/>
    <x v="1"/>
  </r>
  <r>
    <s v="A1765"/>
    <s v="P59755"/>
    <s v="D15"/>
    <s v="General Medicine"/>
    <d v="2024-12-19T00:00:00"/>
    <d v="1899-12-30T09:00:00"/>
    <s v="No Show"/>
    <d v="1899-12-30T09:00:00"/>
    <x v="4"/>
  </r>
  <r>
    <s v="A3732"/>
    <s v="P80770"/>
    <s v="D4"/>
    <s v="Oncology"/>
    <d v="2024-03-17T00:00:00"/>
    <d v="1899-12-30T09:00:00"/>
    <s v="No Show"/>
    <d v="1899-12-30T09:00:00"/>
    <x v="5"/>
  </r>
  <r>
    <s v="A5220"/>
    <s v="P67482"/>
    <s v="D10"/>
    <s v="Oncology"/>
    <d v="2024-05-20T00:00:00"/>
    <d v="1899-12-30T11:30:00"/>
    <s v="No Show"/>
    <d v="1899-12-30T11:00:00"/>
    <x v="0"/>
  </r>
  <r>
    <s v="A5292"/>
    <s v="P13204"/>
    <s v="D17"/>
    <s v="Cardiology"/>
    <d v="2024-10-03T00:00:00"/>
    <d v="1899-12-30T11:30:00"/>
    <s v="Cancelled"/>
    <d v="1899-12-30T11:00:00"/>
    <x v="4"/>
  </r>
  <r>
    <s v="N/A"/>
    <s v="P13916"/>
    <s v="D29"/>
    <s v="General Medicine"/>
    <d v="2024-07-07T00:00:00"/>
    <m/>
    <s v="N/A"/>
    <s v=""/>
    <x v="5"/>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8">
  <r>
    <s v="F1000"/>
    <s v="P99601"/>
    <x v="0"/>
    <x v="0"/>
    <s v="Cardiology"/>
    <n v="4"/>
    <s v="Delayed response"/>
    <n v="45"/>
    <x v="0"/>
    <x v="0"/>
  </r>
  <r>
    <s v="F1001"/>
    <s v="P36565"/>
    <x v="1"/>
    <x v="1"/>
    <s v="Orthopedics"/>
    <n v="3"/>
    <s v="Needs improvement"/>
    <n v="45"/>
    <x v="1"/>
    <x v="1"/>
  </r>
  <r>
    <s v="F1002"/>
    <s v="P99601"/>
    <x v="0"/>
    <x v="0"/>
    <s v="N/A"/>
    <n v="6.27"/>
    <s v="Excellent care"/>
    <n v="30"/>
    <x v="0"/>
    <x v="0"/>
  </r>
  <r>
    <s v="F1003"/>
    <s v="P67499"/>
    <x v="2"/>
    <x v="2"/>
    <s v="Neurology"/>
    <n v="9"/>
    <s v="Amazing team"/>
    <n v="30"/>
    <x v="0"/>
    <x v="2"/>
  </r>
  <r>
    <s v="F1004"/>
    <s v="P49994"/>
    <x v="3"/>
    <x v="3"/>
    <s v="Pediatric"/>
    <n v="8"/>
    <s v="Great doctors"/>
    <n v="45"/>
    <x v="0"/>
    <x v="3"/>
  </r>
  <r>
    <s v="F1005"/>
    <s v="P31843"/>
    <x v="4"/>
    <x v="4"/>
    <s v="Pediatric"/>
    <n v="5"/>
    <s v="Satisfactory"/>
    <n v="45"/>
    <x v="0"/>
    <x v="4"/>
  </r>
  <r>
    <s v="F1006"/>
    <s v="P63392"/>
    <x v="5"/>
    <x v="0"/>
    <s v="Neurology"/>
    <n v="4"/>
    <s v="Delayed response"/>
    <n v="45"/>
    <x v="0"/>
    <x v="0"/>
  </r>
  <r>
    <s v="F1007"/>
    <s v="P66658"/>
    <x v="6"/>
    <x v="5"/>
    <s v="Neurology"/>
    <n v="7"/>
    <s v="Child-friendly staff"/>
    <n v="45"/>
    <x v="0"/>
    <x v="5"/>
  </r>
  <r>
    <s v="F1008"/>
    <s v="P95953"/>
    <x v="7"/>
    <x v="6"/>
    <s v="Cardiology"/>
    <n v="7"/>
    <s v="Child-friendly staff"/>
    <n v="45"/>
    <x v="0"/>
    <x v="6"/>
  </r>
  <r>
    <s v="F1009"/>
    <s v="P80770"/>
    <x v="8"/>
    <x v="7"/>
    <s v="Orthopedics"/>
    <n v="4"/>
    <s v="Delayed response"/>
    <n v="45"/>
    <x v="0"/>
    <x v="6"/>
  </r>
  <r>
    <s v="F1010"/>
    <s v="P29680"/>
    <x v="9"/>
    <x v="8"/>
    <s v="Orthopedics"/>
    <n v="4"/>
    <s v="Room cleanliness issue"/>
    <n v="45"/>
    <x v="0"/>
    <x v="7"/>
  </r>
  <r>
    <s v="F1011"/>
    <s v="P93978"/>
    <x v="10"/>
    <x v="9"/>
    <s v="Orthopedics"/>
    <n v="3"/>
    <s v="Long wait times"/>
    <n v="45"/>
    <x v="1"/>
    <x v="0"/>
  </r>
  <r>
    <s v="F1012"/>
    <s v="P25878"/>
    <x v="11"/>
    <x v="10"/>
    <s v="Pediatric"/>
    <n v="7"/>
    <s v="Child-friendly staff"/>
    <n v="45"/>
    <x v="0"/>
    <x v="8"/>
  </r>
  <r>
    <s v="F1013"/>
    <s v="P41254"/>
    <x v="12"/>
    <x v="11"/>
    <s v="Cardiology"/>
    <n v="3"/>
    <s v="Long wait times"/>
    <n v="45"/>
    <x v="1"/>
    <x v="7"/>
  </r>
  <r>
    <s v="F1014"/>
    <s v="P73818"/>
    <x v="13"/>
    <x v="12"/>
    <s v="Orthopedics"/>
    <n v="3"/>
    <s v="Long wait times"/>
    <n v="45"/>
    <x v="1"/>
    <x v="2"/>
  </r>
  <r>
    <s v="F1015"/>
    <s v="P79312"/>
    <x v="14"/>
    <x v="0"/>
    <s v="Neurology"/>
    <n v="6"/>
    <s v="Very good"/>
    <n v="45"/>
    <x v="0"/>
    <x v="0"/>
  </r>
  <r>
    <s v="F1016"/>
    <s v="P82827"/>
    <x v="15"/>
    <x v="5"/>
    <s v="Neurology"/>
    <n v="5"/>
    <s v="Average"/>
    <n v="45"/>
    <x v="0"/>
    <x v="5"/>
  </r>
  <r>
    <s v="F1017"/>
    <s v="P25878"/>
    <x v="11"/>
    <x v="10"/>
    <s v="N/A"/>
    <n v="6.27"/>
    <s v="Helpful staff"/>
    <m/>
    <x v="0"/>
    <x v="8"/>
  </r>
  <r>
    <s v="F1018"/>
    <s v="P93291"/>
    <x v="16"/>
    <x v="12"/>
    <s v="Neurology"/>
    <n v="8"/>
    <s v="Efficient process"/>
    <n v="45"/>
    <x v="0"/>
    <x v="2"/>
  </r>
  <r>
    <s v="F1019"/>
    <s v="P14299"/>
    <x v="17"/>
    <x v="13"/>
    <s v="Cardiology"/>
    <n v="8"/>
    <s v="Great doctors"/>
    <n v="45"/>
    <x v="0"/>
    <x v="9"/>
  </r>
  <r>
    <s v="F1020"/>
    <s v="P90461"/>
    <x v="18"/>
    <x v="14"/>
    <s v="Oncology"/>
    <n v="3"/>
    <s v="Needs improvement"/>
    <n v="45"/>
    <x v="1"/>
    <x v="10"/>
  </r>
  <r>
    <s v="F1021"/>
    <s v="P77174"/>
    <x v="19"/>
    <x v="6"/>
    <s v="Pediatric"/>
    <n v="4"/>
    <s v="Delayed response"/>
    <n v="45"/>
    <x v="0"/>
    <x v="6"/>
  </r>
  <r>
    <s v="F1022"/>
    <s v="P38694"/>
    <x v="20"/>
    <x v="15"/>
    <s v="General Medicine"/>
    <n v="7"/>
    <s v="Child-friendly staff"/>
    <n v="45"/>
    <x v="0"/>
    <x v="4"/>
  </r>
  <r>
    <s v="F1023"/>
    <s v="P45916"/>
    <x v="21"/>
    <x v="12"/>
    <s v="General Medicine"/>
    <n v="4"/>
    <s v="Delayed response"/>
    <n v="45"/>
    <x v="0"/>
    <x v="2"/>
  </r>
  <r>
    <s v="F1024"/>
    <s v="P67499"/>
    <x v="2"/>
    <x v="2"/>
    <s v="General Medicine"/>
    <n v="9"/>
    <s v="Highly recommended"/>
    <n v="30"/>
    <x v="0"/>
    <x v="2"/>
  </r>
  <r>
    <s v="F1025"/>
    <s v="P68619"/>
    <x v="22"/>
    <x v="12"/>
    <s v="Pediatric"/>
    <n v="4"/>
    <s v="Delayed response"/>
    <n v="45"/>
    <x v="0"/>
    <x v="2"/>
  </r>
  <r>
    <s v="F1026"/>
    <s v="P11071"/>
    <x v="23"/>
    <x v="2"/>
    <s v="Orthopedics"/>
    <n v="7"/>
    <s v="Child-friendly staff"/>
    <n v="45"/>
    <x v="0"/>
    <x v="2"/>
  </r>
  <r>
    <s v="F1027"/>
    <s v="P18878"/>
    <x v="24"/>
    <x v="12"/>
    <s v="Pediatric"/>
    <n v="7"/>
    <s v="Satisfactory"/>
    <n v="45"/>
    <x v="0"/>
    <x v="2"/>
  </r>
  <r>
    <s v="F1028"/>
    <s v="P88817"/>
    <x v="25"/>
    <x v="10"/>
    <s v="Pediatric"/>
    <n v="3"/>
    <s v="Needs improvement"/>
    <n v="45"/>
    <x v="1"/>
    <x v="8"/>
  </r>
  <r>
    <s v="F1029"/>
    <s v="P70452"/>
    <x v="26"/>
    <x v="15"/>
    <s v="Neurology"/>
    <n v="9"/>
    <s v="Excellent care"/>
    <n v="30"/>
    <x v="0"/>
    <x v="4"/>
  </r>
  <r>
    <s v="F1030"/>
    <s v="P79213"/>
    <x v="27"/>
    <x v="8"/>
    <s v="General Medicine"/>
    <n v="4"/>
    <s v="Room cleanliness issue"/>
    <n v="45"/>
    <x v="0"/>
    <x v="7"/>
  </r>
  <r>
    <s v="F1031"/>
    <s v="P92292"/>
    <x v="28"/>
    <x v="16"/>
    <s v="Orthopedics"/>
    <n v="3"/>
    <s v="Needs improvement"/>
    <n v="45"/>
    <x v="1"/>
    <x v="3"/>
  </r>
  <r>
    <s v="F1032"/>
    <s v="P46858"/>
    <x v="29"/>
    <x v="9"/>
    <s v="Oncology"/>
    <n v="5"/>
    <s v="Average"/>
    <n v="45"/>
    <x v="0"/>
    <x v="0"/>
  </r>
  <r>
    <s v="F1033"/>
    <s v="P10337"/>
    <x v="30"/>
    <x v="15"/>
    <s v="Neurology"/>
    <n v="9"/>
    <s v="Highly recommended"/>
    <n v="30"/>
    <x v="0"/>
    <x v="4"/>
  </r>
  <r>
    <s v="F1034"/>
    <s v="P76416"/>
    <x v="4"/>
    <x v="17"/>
    <s v="Oncology"/>
    <n v="6"/>
    <s v="Very good"/>
    <n v="45"/>
    <x v="0"/>
    <x v="10"/>
  </r>
  <r>
    <s v="F1035"/>
    <s v="P47558"/>
    <x v="31"/>
    <x v="18"/>
    <s v="Orthopedics"/>
    <n v="9"/>
    <s v="Amazing team"/>
    <n v="30"/>
    <x v="0"/>
    <x v="8"/>
  </r>
  <r>
    <s v="F1036"/>
    <s v="P10851"/>
    <x v="32"/>
    <x v="18"/>
    <s v="General Medicine"/>
    <n v="7"/>
    <s v="Helpful staff"/>
    <n v="45"/>
    <x v="0"/>
    <x v="8"/>
  </r>
  <r>
    <s v="F1037"/>
    <s v="P70960"/>
    <x v="33"/>
    <x v="8"/>
    <s v="General Medicine"/>
    <n v="3"/>
    <s v="Long wait times"/>
    <n v="45"/>
    <x v="1"/>
    <x v="7"/>
  </r>
  <r>
    <s v="F1038"/>
    <s v="P15042"/>
    <x v="34"/>
    <x v="16"/>
    <s v="General Medicine"/>
    <n v="5"/>
    <s v="Average"/>
    <n v="45"/>
    <x v="0"/>
    <x v="3"/>
  </r>
  <r>
    <s v="F1039"/>
    <s v="P56742"/>
    <x v="35"/>
    <x v="17"/>
    <s v="Pediatric"/>
    <n v="9"/>
    <s v="Good service"/>
    <n v="30"/>
    <x v="0"/>
    <x v="10"/>
  </r>
  <r>
    <s v="F1040"/>
    <s v="P30132"/>
    <x v="36"/>
    <x v="3"/>
    <s v="Pediatric"/>
    <n v="9"/>
    <s v="Amazing team"/>
    <n v="30"/>
    <x v="0"/>
    <x v="3"/>
  </r>
  <r>
    <s v="F1041"/>
    <s v="P43686"/>
    <x v="37"/>
    <x v="13"/>
    <s v="Neurology"/>
    <n v="7"/>
    <s v="Helpful staff"/>
    <n v="45"/>
    <x v="0"/>
    <x v="9"/>
  </r>
  <r>
    <s v="F1042"/>
    <s v="P43188"/>
    <x v="38"/>
    <x v="2"/>
    <s v="Neurology"/>
    <n v="4"/>
    <s v="Delayed response"/>
    <n v="45"/>
    <x v="0"/>
    <x v="2"/>
  </r>
  <r>
    <s v="F1043"/>
    <s v="P35517"/>
    <x v="39"/>
    <x v="6"/>
    <s v="Cardiology"/>
    <n v="5"/>
    <s v="Average"/>
    <n v="45"/>
    <x v="0"/>
    <x v="6"/>
  </r>
  <r>
    <s v="F1044"/>
    <s v="P87789"/>
    <x v="40"/>
    <x v="10"/>
    <s v="Orthopedics"/>
    <n v="9"/>
    <s v="Highly recommended"/>
    <n v="30"/>
    <x v="0"/>
    <x v="8"/>
  </r>
  <r>
    <s v="F1045"/>
    <s v="P76847"/>
    <x v="41"/>
    <x v="6"/>
    <s v="Orthopedics"/>
    <n v="7"/>
    <s v="Child-friendly staff"/>
    <n v="45"/>
    <x v="0"/>
    <x v="6"/>
  </r>
  <r>
    <s v="F1046"/>
    <s v="P97899"/>
    <x v="42"/>
    <x v="15"/>
    <s v="Neurology"/>
    <n v="5"/>
    <s v="Average"/>
    <n v="45"/>
    <x v="0"/>
    <x v="4"/>
  </r>
  <r>
    <s v="F1047"/>
    <s v="P67499"/>
    <x v="2"/>
    <x v="2"/>
    <s v="N/A"/>
    <n v="6.27"/>
    <s v="Efficient process"/>
    <n v="45"/>
    <x v="0"/>
    <x v="2"/>
  </r>
  <r>
    <s v="F1048"/>
    <s v="P22024"/>
    <x v="43"/>
    <x v="12"/>
    <s v="Neurology"/>
    <n v="7"/>
    <s v="Child-friendly staff"/>
    <n v="45"/>
    <x v="0"/>
    <x v="2"/>
  </r>
  <r>
    <s v="F1049"/>
    <s v="P61654"/>
    <x v="5"/>
    <x v="6"/>
    <s v="Pediatric"/>
    <n v="4"/>
    <s v="Room cleanliness issue"/>
    <n v="45"/>
    <x v="0"/>
    <x v="6"/>
  </r>
  <r>
    <s v="F1050"/>
    <s v="P25059"/>
    <x v="44"/>
    <x v="1"/>
    <s v="Orthopedics"/>
    <n v="3"/>
    <s v="Needs improvement"/>
    <n v="45"/>
    <x v="1"/>
    <x v="1"/>
  </r>
  <r>
    <s v="F1051"/>
    <s v="P80104"/>
    <x v="45"/>
    <x v="19"/>
    <s v="Cardiology"/>
    <n v="9"/>
    <s v="Excellent care"/>
    <n v="30"/>
    <x v="0"/>
    <x v="9"/>
  </r>
  <r>
    <s v="F1052"/>
    <s v="P89217"/>
    <x v="46"/>
    <x v="12"/>
    <s v="Cardiology"/>
    <n v="8"/>
    <s v="Efficient process"/>
    <n v="45"/>
    <x v="0"/>
    <x v="2"/>
  </r>
  <r>
    <s v="F1053"/>
    <s v="P40896"/>
    <x v="47"/>
    <x v="9"/>
    <s v="Cardiology"/>
    <n v="9"/>
    <s v="Amazing team"/>
    <n v="30"/>
    <x v="0"/>
    <x v="0"/>
  </r>
  <r>
    <s v="F1054"/>
    <s v="P69830"/>
    <x v="22"/>
    <x v="19"/>
    <s v="Neurology"/>
    <n v="4"/>
    <s v="Delayed response"/>
    <n v="45"/>
    <x v="0"/>
    <x v="9"/>
  </r>
  <r>
    <s v="F1055"/>
    <s v="P93573"/>
    <x v="48"/>
    <x v="18"/>
    <s v="Oncology"/>
    <n v="4"/>
    <s v="Delayed response"/>
    <n v="45"/>
    <x v="0"/>
    <x v="8"/>
  </r>
  <r>
    <s v="F1056"/>
    <s v="P27259"/>
    <x v="49"/>
    <x v="9"/>
    <s v="Neurology"/>
    <n v="3"/>
    <s v="Long wait times"/>
    <n v="45"/>
    <x v="1"/>
    <x v="0"/>
  </r>
  <r>
    <s v="F1057"/>
    <s v="P11866"/>
    <x v="39"/>
    <x v="12"/>
    <s v="General Medicine"/>
    <n v="3"/>
    <s v="Needs improvement"/>
    <n v="45"/>
    <x v="1"/>
    <x v="2"/>
  </r>
  <r>
    <s v="F1058"/>
    <s v="P82148"/>
    <x v="50"/>
    <x v="12"/>
    <s v="Oncology"/>
    <n v="9"/>
    <s v="Good service"/>
    <n v="30"/>
    <x v="0"/>
    <x v="2"/>
  </r>
  <r>
    <s v="F1059"/>
    <s v="P96356"/>
    <x v="51"/>
    <x v="7"/>
    <s v="Neurology"/>
    <n v="9"/>
    <s v="Amazing team"/>
    <n v="30"/>
    <x v="0"/>
    <x v="6"/>
  </r>
  <r>
    <s v="F1060"/>
    <s v="P95475"/>
    <x v="52"/>
    <x v="10"/>
    <s v="Neurology"/>
    <n v="6"/>
    <s v="Very good"/>
    <n v="45"/>
    <x v="0"/>
    <x v="8"/>
  </r>
  <r>
    <s v="F1061"/>
    <s v="P24760"/>
    <x v="2"/>
    <x v="20"/>
    <s v="Oncology"/>
    <n v="9"/>
    <s v="Amazing team"/>
    <n v="30"/>
    <x v="0"/>
    <x v="1"/>
  </r>
  <r>
    <s v="F1062"/>
    <s v="P94013"/>
    <x v="53"/>
    <x v="16"/>
    <s v="Cardiology"/>
    <n v="5"/>
    <s v="Average"/>
    <n v="45"/>
    <x v="0"/>
    <x v="3"/>
  </r>
  <r>
    <s v="F1063"/>
    <s v="P28262"/>
    <x v="54"/>
    <x v="1"/>
    <s v="Neurology"/>
    <n v="7"/>
    <s v="Satisfactory"/>
    <n v="45"/>
    <x v="0"/>
    <x v="1"/>
  </r>
  <r>
    <s v="F1064"/>
    <s v="P27012"/>
    <x v="55"/>
    <x v="2"/>
    <s v="General Medicine"/>
    <n v="8"/>
    <s v="Great doctors"/>
    <n v="45"/>
    <x v="0"/>
    <x v="2"/>
  </r>
  <r>
    <s v="F1065"/>
    <s v="P16262"/>
    <x v="53"/>
    <x v="14"/>
    <s v="Oncology"/>
    <n v="9"/>
    <s v="Amazing team"/>
    <n v="30"/>
    <x v="0"/>
    <x v="10"/>
  </r>
  <r>
    <s v="F1066"/>
    <s v="P42600"/>
    <x v="56"/>
    <x v="18"/>
    <s v="General Medicine"/>
    <n v="3"/>
    <s v="Long wait times"/>
    <n v="45"/>
    <x v="1"/>
    <x v="8"/>
  </r>
  <r>
    <s v="F1067"/>
    <s v="P59519"/>
    <x v="33"/>
    <x v="19"/>
    <s v="Oncology"/>
    <n v="8"/>
    <s v="Efficient process"/>
    <n v="45"/>
    <x v="0"/>
    <x v="9"/>
  </r>
  <r>
    <s v="F1068"/>
    <s v="P87869"/>
    <x v="57"/>
    <x v="3"/>
    <s v="General Medicine"/>
    <n v="9"/>
    <s v="Highly recommended"/>
    <n v="30"/>
    <x v="0"/>
    <x v="3"/>
  </r>
  <r>
    <s v="F1069"/>
    <s v="P63392"/>
    <x v="5"/>
    <x v="0"/>
    <s v="Cardiology"/>
    <n v="9"/>
    <s v="Amazing team"/>
    <n v="30"/>
    <x v="0"/>
    <x v="0"/>
  </r>
  <r>
    <s v="F1070"/>
    <s v="P77563"/>
    <x v="58"/>
    <x v="11"/>
    <s v="Neurology"/>
    <n v="9"/>
    <s v="Good service"/>
    <n v="30"/>
    <x v="0"/>
    <x v="7"/>
  </r>
  <r>
    <s v="F1071"/>
    <s v="P29377"/>
    <x v="59"/>
    <x v="12"/>
    <s v="Orthopedics"/>
    <n v="8"/>
    <s v="Efficient process"/>
    <n v="45"/>
    <x v="0"/>
    <x v="2"/>
  </r>
  <r>
    <s v="F1072"/>
    <s v="P68223"/>
    <x v="32"/>
    <x v="20"/>
    <s v="Neurology"/>
    <n v="8"/>
    <s v="Efficient process"/>
    <n v="45"/>
    <x v="0"/>
    <x v="1"/>
  </r>
  <r>
    <s v="F1073"/>
    <s v="P55949"/>
    <x v="60"/>
    <x v="2"/>
    <s v="Pediatric"/>
    <n v="9"/>
    <s v="Excellent care"/>
    <n v="30"/>
    <x v="0"/>
    <x v="2"/>
  </r>
  <r>
    <s v="F1074"/>
    <s v="P23588"/>
    <x v="61"/>
    <x v="11"/>
    <s v="Cardiology"/>
    <n v="8"/>
    <s v="Efficient process"/>
    <n v="45"/>
    <x v="0"/>
    <x v="7"/>
  </r>
  <r>
    <s v="F1075"/>
    <s v="P73075"/>
    <x v="62"/>
    <x v="7"/>
    <s v="Oncology"/>
    <n v="4"/>
    <s v="Delayed response"/>
    <n v="45"/>
    <x v="0"/>
    <x v="6"/>
  </r>
  <r>
    <s v="F1076"/>
    <s v="P82492"/>
    <x v="63"/>
    <x v="19"/>
    <s v="Neurology"/>
    <n v="6"/>
    <s v="Very good"/>
    <n v="45"/>
    <x v="0"/>
    <x v="9"/>
  </r>
  <r>
    <s v="F1077"/>
    <s v="P77493"/>
    <x v="64"/>
    <x v="0"/>
    <s v="Orthopedics"/>
    <n v="8"/>
    <s v="Efficient process"/>
    <n v="45"/>
    <x v="0"/>
    <x v="0"/>
  </r>
  <r>
    <s v="F1079"/>
    <s v="P59755"/>
    <x v="65"/>
    <x v="7"/>
    <s v="General Medicine"/>
    <n v="4"/>
    <s v="Delayed response"/>
    <n v="45"/>
    <x v="0"/>
    <x v="6"/>
  </r>
  <r>
    <s v="F1080"/>
    <s v="P71033"/>
    <x v="66"/>
    <x v="10"/>
    <s v="Oncology"/>
    <n v="3"/>
    <s v="Long wait times"/>
    <n v="45"/>
    <x v="1"/>
    <x v="8"/>
  </r>
  <r>
    <s v="F1081"/>
    <s v="P66658"/>
    <x v="6"/>
    <x v="5"/>
    <s v="Cardiology"/>
    <n v="7"/>
    <s v="Satisfactory"/>
    <n v="45"/>
    <x v="0"/>
    <x v="5"/>
  </r>
  <r>
    <s v="F1082"/>
    <s v="P76574"/>
    <x v="67"/>
    <x v="18"/>
    <s v="Cardiology"/>
    <n v="4"/>
    <s v="Room cleanliness issue"/>
    <n v="45"/>
    <x v="0"/>
    <x v="8"/>
  </r>
  <r>
    <s v="F1083"/>
    <s v="P34541"/>
    <x v="55"/>
    <x v="18"/>
    <s v="Oncology"/>
    <n v="9"/>
    <s v="Highly recommended"/>
    <n v="30"/>
    <x v="0"/>
    <x v="8"/>
  </r>
  <r>
    <s v="F1084"/>
    <s v="P22316"/>
    <x v="68"/>
    <x v="21"/>
    <s v="Oncology"/>
    <n v="9"/>
    <s v="Excellent care"/>
    <n v="30"/>
    <x v="0"/>
    <x v="5"/>
  </r>
  <r>
    <s v="F1085"/>
    <s v="P28861"/>
    <x v="69"/>
    <x v="11"/>
    <s v="Pediatric"/>
    <n v="9"/>
    <s v="Highly recommended"/>
    <n v="30"/>
    <x v="0"/>
    <x v="7"/>
  </r>
  <r>
    <s v="F1086"/>
    <s v="P11217"/>
    <x v="70"/>
    <x v="16"/>
    <s v="Cardiology"/>
    <n v="8"/>
    <s v="Efficient process"/>
    <n v="45"/>
    <x v="0"/>
    <x v="3"/>
  </r>
  <r>
    <s v="F1087"/>
    <s v="P56741"/>
    <x v="71"/>
    <x v="16"/>
    <s v="Oncology"/>
    <n v="7"/>
    <s v="Child-friendly staff"/>
    <n v="45"/>
    <x v="0"/>
    <x v="3"/>
  </r>
  <r>
    <s v="F1088"/>
    <s v="P19592"/>
    <x v="71"/>
    <x v="3"/>
    <s v="Pediatric"/>
    <n v="8"/>
    <s v="Great doctors"/>
    <n v="45"/>
    <x v="0"/>
    <x v="3"/>
  </r>
  <r>
    <s v="F1089"/>
    <s v="P94928"/>
    <x v="72"/>
    <x v="0"/>
    <s v="Orthopedics"/>
    <n v="7"/>
    <s v="Satisfactory"/>
    <n v="45"/>
    <x v="0"/>
    <x v="0"/>
  </r>
  <r>
    <s v="F1090"/>
    <s v="P73844"/>
    <x v="73"/>
    <x v="3"/>
    <s v="Orthopedics"/>
    <n v="4"/>
    <s v="Room cleanliness issue"/>
    <n v="45"/>
    <x v="0"/>
    <x v="3"/>
  </r>
  <r>
    <s v="F1091"/>
    <s v="P50711"/>
    <x v="74"/>
    <x v="21"/>
    <s v="General Medicine"/>
    <n v="8"/>
    <s v="Efficient process"/>
    <n v="45"/>
    <x v="0"/>
    <x v="5"/>
  </r>
  <r>
    <s v="F1092"/>
    <s v="P30920"/>
    <x v="75"/>
    <x v="1"/>
    <s v="Pediatric"/>
    <n v="7"/>
    <s v="Satisfactory"/>
    <n v="45"/>
    <x v="0"/>
    <x v="1"/>
  </r>
  <r>
    <s v="F1093"/>
    <s v="P26650"/>
    <x v="76"/>
    <x v="2"/>
    <s v="Orthopedics"/>
    <n v="4"/>
    <s v="Room cleanliness issue"/>
    <n v="45"/>
    <x v="0"/>
    <x v="2"/>
  </r>
  <r>
    <s v="F1094"/>
    <s v="P22791"/>
    <x v="77"/>
    <x v="10"/>
    <s v="Oncology"/>
    <n v="9"/>
    <s v="Highly recommended"/>
    <n v="30"/>
    <x v="0"/>
    <x v="8"/>
  </r>
  <r>
    <s v="F1095"/>
    <s v="P17310"/>
    <x v="46"/>
    <x v="10"/>
    <s v="General Medicine"/>
    <n v="6"/>
    <s v="Very good"/>
    <n v="45"/>
    <x v="0"/>
    <x v="8"/>
  </r>
  <r>
    <s v="F1096"/>
    <s v="P61087"/>
    <x v="78"/>
    <x v="8"/>
    <s v="Pediatric"/>
    <n v="9"/>
    <s v="Amazing team"/>
    <n v="30"/>
    <x v="0"/>
    <x v="7"/>
  </r>
  <r>
    <s v="F1097"/>
    <s v="P81824"/>
    <x v="79"/>
    <x v="4"/>
    <s v="Neurology"/>
    <n v="4"/>
    <s v="Room cleanliness issue"/>
    <n v="45"/>
    <x v="0"/>
    <x v="4"/>
  </r>
  <r>
    <s v="F1098"/>
    <s v="P24131"/>
    <x v="58"/>
    <x v="19"/>
    <s v="Cardiology"/>
    <n v="4"/>
    <s v="Delayed response"/>
    <n v="45"/>
    <x v="0"/>
    <x v="9"/>
  </r>
  <r>
    <s v="F1099"/>
    <s v="P55235"/>
    <x v="45"/>
    <x v="9"/>
    <s v="Oncology"/>
    <n v="6"/>
    <s v="Very good"/>
    <n v="45"/>
    <x v="0"/>
    <x v="0"/>
  </r>
  <r>
    <s v="F1100"/>
    <s v="P65114"/>
    <x v="34"/>
    <x v="15"/>
    <s v="Orthopedics"/>
    <n v="9"/>
    <s v="Excellent care"/>
    <n v="30"/>
    <x v="0"/>
    <x v="4"/>
  </r>
  <r>
    <s v="F1101"/>
    <s v="P88218"/>
    <x v="80"/>
    <x v="4"/>
    <s v="Pediatric"/>
    <n v="8"/>
    <s v="Efficient process"/>
    <n v="45"/>
    <x v="0"/>
    <x v="4"/>
  </r>
  <r>
    <s v="F1102"/>
    <s v="P34644"/>
    <x v="81"/>
    <x v="13"/>
    <s v="Neurology"/>
    <n v="4"/>
    <s v="Delayed response"/>
    <n v="45"/>
    <x v="0"/>
    <x v="9"/>
  </r>
  <r>
    <s v="F1103"/>
    <s v="P29322"/>
    <x v="82"/>
    <x v="2"/>
    <s v="Neurology"/>
    <n v="7"/>
    <s v="Satisfactory"/>
    <n v="45"/>
    <x v="0"/>
    <x v="2"/>
  </r>
  <r>
    <s v="F1104"/>
    <s v="P64103"/>
    <x v="33"/>
    <x v="7"/>
    <s v="N/A"/>
    <n v="6.27"/>
    <s v="N/A"/>
    <m/>
    <x v="0"/>
    <x v="6"/>
  </r>
  <r>
    <s v="F1105"/>
    <s v="P93372"/>
    <x v="83"/>
    <x v="12"/>
    <s v="General Medicine"/>
    <n v="4"/>
    <s v="Delayed response"/>
    <n v="45"/>
    <x v="0"/>
    <x v="2"/>
  </r>
  <r>
    <s v="F1106"/>
    <s v="P33026"/>
    <x v="84"/>
    <x v="8"/>
    <s v="Orthopedics"/>
    <n v="8"/>
    <s v="Great doctors"/>
    <n v="45"/>
    <x v="0"/>
    <x v="7"/>
  </r>
  <r>
    <s v="F1107"/>
    <s v="P47436"/>
    <x v="34"/>
    <x v="5"/>
    <s v="Cardiology"/>
    <n v="8"/>
    <s v="Efficient process"/>
    <n v="45"/>
    <x v="0"/>
    <x v="5"/>
  </r>
  <r>
    <s v="F1108"/>
    <s v="P48965"/>
    <x v="85"/>
    <x v="12"/>
    <s v="Oncology"/>
    <n v="9"/>
    <s v="Highly recommended"/>
    <n v="30"/>
    <x v="0"/>
    <x v="2"/>
  </r>
  <r>
    <s v="F1109"/>
    <s v="P20771"/>
    <x v="86"/>
    <x v="18"/>
    <s v="Pediatric"/>
    <n v="6"/>
    <s v="Very good"/>
    <n v="45"/>
    <x v="0"/>
    <x v="8"/>
  </r>
  <r>
    <s v="F1110"/>
    <s v="P32966"/>
    <x v="87"/>
    <x v="15"/>
    <s v="Pediatric"/>
    <n v="6"/>
    <s v="Very good"/>
    <n v="45"/>
    <x v="0"/>
    <x v="4"/>
  </r>
  <r>
    <s v="F1111"/>
    <s v="P65077"/>
    <x v="88"/>
    <x v="1"/>
    <s v="General Medicine"/>
    <n v="4"/>
    <s v="Delayed response"/>
    <n v="45"/>
    <x v="0"/>
    <x v="1"/>
  </r>
  <r>
    <s v="F1112"/>
    <s v="P30147"/>
    <x v="89"/>
    <x v="12"/>
    <s v="Oncology"/>
    <n v="3"/>
    <s v="Long wait times"/>
    <n v="45"/>
    <x v="1"/>
    <x v="2"/>
  </r>
  <r>
    <s v="F1113"/>
    <s v="P28668"/>
    <x v="90"/>
    <x v="19"/>
    <s v="Pediatric"/>
    <n v="4"/>
    <s v="Delayed response"/>
    <n v="45"/>
    <x v="0"/>
    <x v="9"/>
  </r>
  <r>
    <s v="F1114"/>
    <s v="P54890"/>
    <x v="23"/>
    <x v="11"/>
    <s v="Oncology"/>
    <n v="4"/>
    <s v="Room cleanliness issue"/>
    <n v="45"/>
    <x v="0"/>
    <x v="7"/>
  </r>
  <r>
    <s v="F1115"/>
    <s v="P77589"/>
    <x v="91"/>
    <x v="15"/>
    <s v="Pediatric"/>
    <n v="3"/>
    <s v="Long wait times"/>
    <n v="45"/>
    <x v="1"/>
    <x v="4"/>
  </r>
  <r>
    <s v="F1116"/>
    <s v="P59917"/>
    <x v="68"/>
    <x v="15"/>
    <s v="General Medicine"/>
    <n v="7"/>
    <s v="Satisfactory"/>
    <n v="45"/>
    <x v="0"/>
    <x v="4"/>
  </r>
  <r>
    <s v="F1117"/>
    <s v="P89260"/>
    <x v="92"/>
    <x v="3"/>
    <s v="Oncology"/>
    <n v="9"/>
    <s v="Amazing team"/>
    <n v="30"/>
    <x v="0"/>
    <x v="3"/>
  </r>
  <r>
    <s v="F1118"/>
    <s v="P22612"/>
    <x v="76"/>
    <x v="3"/>
    <s v="Orthopedics"/>
    <n v="9"/>
    <s v="Good service"/>
    <n v="30"/>
    <x v="0"/>
    <x v="3"/>
  </r>
  <r>
    <s v="F1119"/>
    <s v="P10983"/>
    <x v="93"/>
    <x v="3"/>
    <s v="Neurology"/>
    <n v="7"/>
    <s v="Helpful staff"/>
    <n v="45"/>
    <x v="0"/>
    <x v="3"/>
  </r>
  <r>
    <s v="F1120"/>
    <s v="P61404"/>
    <x v="45"/>
    <x v="20"/>
    <s v="Cardiology"/>
    <n v="8"/>
    <s v="Efficient process"/>
    <n v="45"/>
    <x v="0"/>
    <x v="1"/>
  </r>
  <r>
    <s v="F1121"/>
    <s v="P68408"/>
    <x v="53"/>
    <x v="19"/>
    <s v="Neurology"/>
    <n v="8"/>
    <s v="Great doctors"/>
    <n v="45"/>
    <x v="0"/>
    <x v="9"/>
  </r>
  <r>
    <s v="F1122"/>
    <s v="P80709"/>
    <x v="94"/>
    <x v="9"/>
    <s v="Cardiology"/>
    <n v="4"/>
    <s v="Delayed response"/>
    <n v="45"/>
    <x v="0"/>
    <x v="0"/>
  </r>
  <r>
    <s v="F1123"/>
    <s v="P22483"/>
    <x v="95"/>
    <x v="21"/>
    <s v="Orthopedics"/>
    <n v="3"/>
    <s v="Long wait times"/>
    <n v="45"/>
    <x v="1"/>
    <x v="5"/>
  </r>
  <r>
    <s v="F1124"/>
    <s v="P29433"/>
    <x v="96"/>
    <x v="17"/>
    <s v="General Medicine"/>
    <n v="4"/>
    <s v="Delayed response"/>
    <n v="45"/>
    <x v="0"/>
    <x v="10"/>
  </r>
  <r>
    <s v="F1126"/>
    <s v="P63392"/>
    <x v="5"/>
    <x v="0"/>
    <s v="Orthopedics"/>
    <n v="7"/>
    <s v="Satisfactory"/>
    <n v="45"/>
    <x v="0"/>
    <x v="0"/>
  </r>
  <r>
    <s v="F1127"/>
    <s v="P24186"/>
    <x v="97"/>
    <x v="9"/>
    <s v="General Medicine"/>
    <n v="7"/>
    <s v="Helpful staff"/>
    <n v="45"/>
    <x v="0"/>
    <x v="0"/>
  </r>
  <r>
    <s v="F1128"/>
    <s v="P12075"/>
    <x v="98"/>
    <x v="7"/>
    <s v="Pediatric"/>
    <n v="4"/>
    <s v="Delayed response"/>
    <n v="45"/>
    <x v="0"/>
    <x v="6"/>
  </r>
  <r>
    <s v="F1129"/>
    <s v="P80770"/>
    <x v="8"/>
    <x v="7"/>
    <s v="Oncology"/>
    <n v="9"/>
    <s v="Highly recommended"/>
    <n v="30"/>
    <x v="0"/>
    <x v="6"/>
  </r>
  <r>
    <s v="F1130"/>
    <s v="P17033"/>
    <x v="99"/>
    <x v="13"/>
    <s v="Orthopedics"/>
    <n v="3"/>
    <s v="Long wait times"/>
    <n v="45"/>
    <x v="1"/>
    <x v="9"/>
  </r>
  <r>
    <s v="F1131"/>
    <s v="P53406"/>
    <x v="100"/>
    <x v="16"/>
    <s v="Cardiology"/>
    <n v="3"/>
    <s v="Long wait times"/>
    <n v="45"/>
    <x v="1"/>
    <x v="3"/>
  </r>
  <r>
    <s v="F1132"/>
    <s v="P74577"/>
    <x v="22"/>
    <x v="15"/>
    <s v="Oncology"/>
    <n v="8"/>
    <s v="Efficient process"/>
    <n v="45"/>
    <x v="0"/>
    <x v="4"/>
  </r>
  <r>
    <s v="F1133"/>
    <s v="P54686"/>
    <x v="101"/>
    <x v="14"/>
    <s v="Cardiology"/>
    <n v="9"/>
    <s v="Amazing team"/>
    <n v="30"/>
    <x v="0"/>
    <x v="10"/>
  </r>
  <r>
    <s v="F1134"/>
    <s v="P15042"/>
    <x v="34"/>
    <x v="16"/>
    <s v="N/A"/>
    <n v="5"/>
    <s v="N/A"/>
    <n v="45"/>
    <x v="0"/>
    <x v="3"/>
  </r>
  <r>
    <s v="F1135"/>
    <s v="P66658"/>
    <x v="6"/>
    <x v="5"/>
    <s v="Oncology"/>
    <n v="9"/>
    <s v="Amazing team"/>
    <n v="30"/>
    <x v="0"/>
    <x v="5"/>
  </r>
  <r>
    <s v="F1136"/>
    <s v="P46158"/>
    <x v="102"/>
    <x v="1"/>
    <s v="Cardiology"/>
    <n v="9"/>
    <s v="Highly recommended"/>
    <n v="30"/>
    <x v="0"/>
    <x v="1"/>
  </r>
  <r>
    <s v="F1137"/>
    <s v="P47910"/>
    <x v="103"/>
    <x v="2"/>
    <s v="Orthopedics"/>
    <n v="8"/>
    <s v="Efficient process"/>
    <n v="45"/>
    <x v="0"/>
    <x v="2"/>
  </r>
  <r>
    <s v="F1138"/>
    <s v="P69894"/>
    <x v="103"/>
    <x v="16"/>
    <s v="Pediatric"/>
    <n v="9"/>
    <s v="Good service"/>
    <n v="30"/>
    <x v="0"/>
    <x v="3"/>
  </r>
  <r>
    <s v="F1139"/>
    <s v="P86247"/>
    <x v="104"/>
    <x v="15"/>
    <s v="Pediatric"/>
    <n v="5"/>
    <s v="Average"/>
    <n v="45"/>
    <x v="0"/>
    <x v="4"/>
  </r>
  <r>
    <s v="F1140"/>
    <s v="P38330"/>
    <x v="105"/>
    <x v="2"/>
    <s v="Pediatric"/>
    <n v="3"/>
    <s v="Needs improvement"/>
    <n v="45"/>
    <x v="1"/>
    <x v="2"/>
  </r>
  <r>
    <s v="F1141"/>
    <s v="P42193"/>
    <x v="106"/>
    <x v="19"/>
    <s v="General Medicine"/>
    <n v="8"/>
    <s v="Efficient process"/>
    <n v="45"/>
    <x v="0"/>
    <x v="9"/>
  </r>
  <r>
    <s v="F1142"/>
    <s v="P29032"/>
    <x v="107"/>
    <x v="20"/>
    <s v="Pediatric"/>
    <n v="3"/>
    <s v="Long wait times"/>
    <n v="45"/>
    <x v="1"/>
    <x v="1"/>
  </r>
  <r>
    <s v="F1143"/>
    <s v="P72811"/>
    <x v="108"/>
    <x v="2"/>
    <s v="Orthopedics"/>
    <n v="3"/>
    <s v="Needs improvement"/>
    <n v="45"/>
    <x v="1"/>
    <x v="2"/>
  </r>
  <r>
    <s v="F1144"/>
    <s v="P96259"/>
    <x v="10"/>
    <x v="7"/>
    <s v="Orthopedics"/>
    <n v="4"/>
    <s v="Room cleanliness issue"/>
    <n v="45"/>
    <x v="0"/>
    <x v="6"/>
  </r>
  <r>
    <s v="F1145"/>
    <s v="P44251"/>
    <x v="109"/>
    <x v="3"/>
    <s v="Neurology"/>
    <n v="4"/>
    <s v="Room cleanliness issue"/>
    <n v="45"/>
    <x v="0"/>
    <x v="3"/>
  </r>
  <r>
    <s v="F1146"/>
    <s v="P16884"/>
    <x v="110"/>
    <x v="17"/>
    <s v="Pediatric"/>
    <n v="8"/>
    <s v="Efficient process"/>
    <n v="45"/>
    <x v="0"/>
    <x v="10"/>
  </r>
  <r>
    <s v="F1147"/>
    <s v="P81817"/>
    <x v="111"/>
    <x v="8"/>
    <s v="General Medicine"/>
    <n v="3"/>
    <s v="Needs improvement"/>
    <n v="45"/>
    <x v="1"/>
    <x v="7"/>
  </r>
  <r>
    <s v="F1148"/>
    <s v="P77843"/>
    <x v="112"/>
    <x v="13"/>
    <s v="Cardiology"/>
    <n v="9"/>
    <s v="Good service"/>
    <n v="30"/>
    <x v="0"/>
    <x v="9"/>
  </r>
  <r>
    <s v="F1149"/>
    <s v="P57937"/>
    <x v="113"/>
    <x v="21"/>
    <s v="Cardiology"/>
    <n v="8"/>
    <s v="Great doctors"/>
    <n v="45"/>
    <x v="0"/>
    <x v="5"/>
  </r>
  <r>
    <s v="F1150"/>
    <s v="P82099"/>
    <x v="3"/>
    <x v="9"/>
    <s v="Orthopedics"/>
    <n v="8"/>
    <s v="Efficient process"/>
    <n v="45"/>
    <x v="0"/>
    <x v="0"/>
  </r>
  <r>
    <s v="F1151"/>
    <s v="P94085"/>
    <x v="114"/>
    <x v="14"/>
    <s v="Pediatric"/>
    <n v="9"/>
    <s v="Amazing team"/>
    <n v="30"/>
    <x v="0"/>
    <x v="10"/>
  </r>
  <r>
    <s v="F1152"/>
    <s v="P50596"/>
    <x v="115"/>
    <x v="4"/>
    <s v="Pediatric"/>
    <n v="5"/>
    <s v="Average"/>
    <n v="45"/>
    <x v="0"/>
    <x v="4"/>
  </r>
  <r>
    <s v="F1153"/>
    <s v="P52297"/>
    <x v="68"/>
    <x v="19"/>
    <s v="Neurology"/>
    <n v="4"/>
    <s v="Delayed response"/>
    <n v="45"/>
    <x v="0"/>
    <x v="9"/>
  </r>
  <r>
    <s v="F1154"/>
    <s v="P69830"/>
    <x v="22"/>
    <x v="19"/>
    <s v="N/A"/>
    <n v="6.27"/>
    <s v="Efficient process"/>
    <n v="45"/>
    <x v="0"/>
    <x v="9"/>
  </r>
  <r>
    <s v="F1155"/>
    <s v="P84444"/>
    <x v="116"/>
    <x v="16"/>
    <s v="Cardiology"/>
    <n v="8"/>
    <s v="Efficient process"/>
    <n v="45"/>
    <x v="0"/>
    <x v="3"/>
  </r>
  <r>
    <s v="F1156"/>
    <s v="P84949"/>
    <x v="33"/>
    <x v="12"/>
    <s v="Pediatric"/>
    <n v="3"/>
    <s v="Needs improvement"/>
    <n v="45"/>
    <x v="1"/>
    <x v="2"/>
  </r>
  <r>
    <s v="F1157"/>
    <s v="P53519"/>
    <x v="117"/>
    <x v="11"/>
    <s v="Neurology"/>
    <n v="4"/>
    <s v="Delayed response"/>
    <n v="45"/>
    <x v="0"/>
    <x v="7"/>
  </r>
  <r>
    <s v="F1158"/>
    <s v="P38037"/>
    <x v="118"/>
    <x v="21"/>
    <s v="Pediatric"/>
    <n v="9"/>
    <s v="Highly recommended"/>
    <n v="30"/>
    <x v="0"/>
    <x v="5"/>
  </r>
  <r>
    <s v="F1159"/>
    <s v="P28397"/>
    <x v="119"/>
    <x v="5"/>
    <s v="Pediatric"/>
    <n v="6"/>
    <s v="Long wait times"/>
    <n v="45"/>
    <x v="0"/>
    <x v="5"/>
  </r>
  <r>
    <s v="F1160"/>
    <s v="P41694"/>
    <x v="114"/>
    <x v="0"/>
    <s v="Oncology"/>
    <n v="4"/>
    <s v="Long wait times"/>
    <n v="45"/>
    <x v="0"/>
    <x v="0"/>
  </r>
  <r>
    <s v="F1161"/>
    <s v="P64103"/>
    <x v="33"/>
    <x v="7"/>
    <s v="Oncology"/>
    <n v="9"/>
    <s v="Excellent care"/>
    <n v="30"/>
    <x v="0"/>
    <x v="6"/>
  </r>
  <r>
    <s v="F1162"/>
    <s v="P87617"/>
    <x v="120"/>
    <x v="13"/>
    <s v="Pediatric"/>
    <n v="4"/>
    <s v="Delayed response"/>
    <n v="45"/>
    <x v="0"/>
    <x v="9"/>
  </r>
  <r>
    <s v="F1163"/>
    <s v="P28106"/>
    <x v="121"/>
    <x v="1"/>
    <s v="Orthopedics"/>
    <n v="8"/>
    <s v="Efficient process"/>
    <n v="45"/>
    <x v="0"/>
    <x v="1"/>
  </r>
  <r>
    <s v="F1164"/>
    <s v="P81675"/>
    <x v="122"/>
    <x v="1"/>
    <s v="General Medicine"/>
    <n v="4"/>
    <s v="Long wait times"/>
    <n v="45"/>
    <x v="0"/>
    <x v="1"/>
  </r>
  <r>
    <s v="F1165"/>
    <s v="P42541"/>
    <x v="123"/>
    <x v="1"/>
    <s v="Orthopedics"/>
    <n v="7"/>
    <s v="Child-friendly staff"/>
    <n v="45"/>
    <x v="0"/>
    <x v="1"/>
  </r>
  <r>
    <s v="F1166"/>
    <s v="P90961"/>
    <x v="120"/>
    <x v="16"/>
    <s v="Orthopedics"/>
    <n v="9"/>
    <s v="Good service"/>
    <n v="30"/>
    <x v="0"/>
    <x v="3"/>
  </r>
  <r>
    <s v="F1167"/>
    <s v="P89375"/>
    <x v="124"/>
    <x v="3"/>
    <s v="Oncology"/>
    <n v="8"/>
    <s v="Great doctors"/>
    <n v="45"/>
    <x v="0"/>
    <x v="3"/>
  </r>
  <r>
    <s v="F1168"/>
    <s v="P50132"/>
    <x v="110"/>
    <x v="11"/>
    <s v="Cardiology"/>
    <n v="6"/>
    <s v="Very good"/>
    <n v="45"/>
    <x v="0"/>
    <x v="7"/>
  </r>
  <r>
    <s v="F1169"/>
    <s v="P32413"/>
    <x v="8"/>
    <x v="12"/>
    <s v="Oncology"/>
    <n v="3"/>
    <s v="Needs improvement"/>
    <n v="45"/>
    <x v="1"/>
    <x v="2"/>
  </r>
  <r>
    <s v="F1170"/>
    <s v="P22184"/>
    <x v="125"/>
    <x v="0"/>
    <s v="Oncology"/>
    <n v="6"/>
    <s v="Very good"/>
    <n v="45"/>
    <x v="0"/>
    <x v="0"/>
  </r>
  <r>
    <s v="F1171"/>
    <s v="P50298"/>
    <x v="126"/>
    <x v="11"/>
    <s v="Cardiology"/>
    <n v="4"/>
    <s v="Room cleanliness issue"/>
    <n v="45"/>
    <x v="0"/>
    <x v="7"/>
  </r>
  <r>
    <s v="F1172"/>
    <s v="P36715"/>
    <x v="127"/>
    <x v="14"/>
    <s v="Cardiology"/>
    <n v="9"/>
    <s v="Highly recommended"/>
    <n v="30"/>
    <x v="0"/>
    <x v="10"/>
  </r>
  <r>
    <s v="F1173"/>
    <s v="P88279"/>
    <x v="128"/>
    <x v="11"/>
    <s v="Pediatric"/>
    <n v="7"/>
    <s v="Child-friendly staff"/>
    <n v="45"/>
    <x v="0"/>
    <x v="7"/>
  </r>
  <r>
    <s v="F1174"/>
    <s v="P55468"/>
    <x v="29"/>
    <x v="6"/>
    <s v="Pediatric"/>
    <n v="7"/>
    <s v="Helpful staff"/>
    <n v="45"/>
    <x v="0"/>
    <x v="6"/>
  </r>
  <r>
    <s v="F1175"/>
    <s v="P22511"/>
    <x v="129"/>
    <x v="0"/>
    <s v="Cardiology"/>
    <n v="8"/>
    <s v="Efficient process"/>
    <n v="45"/>
    <x v="0"/>
    <x v="0"/>
  </r>
  <r>
    <s v="F1176"/>
    <s v="P95021"/>
    <x v="130"/>
    <x v="10"/>
    <s v="Cardiology"/>
    <n v="9"/>
    <s v="Excellent care"/>
    <n v="30"/>
    <x v="0"/>
    <x v="8"/>
  </r>
  <r>
    <s v="F1177"/>
    <s v="P43786"/>
    <x v="131"/>
    <x v="7"/>
    <s v="Pediatric"/>
    <n v="9"/>
    <s v="Highly recommended"/>
    <n v="30"/>
    <x v="0"/>
    <x v="6"/>
  </r>
  <r>
    <s v="F1178"/>
    <s v="P18635"/>
    <x v="132"/>
    <x v="5"/>
    <s v="Pediatric"/>
    <n v="6"/>
    <s v="Very good"/>
    <n v="45"/>
    <x v="0"/>
    <x v="5"/>
  </r>
  <r>
    <s v="F1179"/>
    <s v="P28088"/>
    <x v="38"/>
    <x v="19"/>
    <s v="General Medicine"/>
    <n v="4"/>
    <s v="Delayed response"/>
    <n v="45"/>
    <x v="0"/>
    <x v="9"/>
  </r>
  <r>
    <s v="F1180"/>
    <s v="P88045"/>
    <x v="133"/>
    <x v="2"/>
    <s v="Neurology"/>
    <n v="6"/>
    <s v="Very good"/>
    <n v="45"/>
    <x v="0"/>
    <x v="2"/>
  </r>
  <r>
    <s v="F1181"/>
    <s v="P95964"/>
    <x v="88"/>
    <x v="11"/>
    <s v="Pediatric"/>
    <n v="8"/>
    <s v="Efficient process"/>
    <n v="45"/>
    <x v="0"/>
    <x v="7"/>
  </r>
  <r>
    <s v="F1182"/>
    <s v="P32057"/>
    <x v="134"/>
    <x v="19"/>
    <s v="Oncology"/>
    <n v="8"/>
    <s v="Efficient process"/>
    <n v="45"/>
    <x v="0"/>
    <x v="9"/>
  </r>
  <r>
    <s v="F1183"/>
    <s v="P32295"/>
    <x v="73"/>
    <x v="8"/>
    <s v="Cardiology"/>
    <n v="9"/>
    <s v="Excellent care"/>
    <n v="30"/>
    <x v="0"/>
    <x v="7"/>
  </r>
  <r>
    <s v="F1184"/>
    <s v="P40762"/>
    <x v="135"/>
    <x v="19"/>
    <s v="Neurology"/>
    <n v="5"/>
    <s v="Average"/>
    <n v="45"/>
    <x v="0"/>
    <x v="9"/>
  </r>
  <r>
    <s v="F1185"/>
    <s v="P86619"/>
    <x v="136"/>
    <x v="18"/>
    <s v="Neurology"/>
    <n v="5"/>
    <s v="Average"/>
    <n v="45"/>
    <x v="0"/>
    <x v="8"/>
  </r>
  <r>
    <s v="F1186"/>
    <s v="P81174"/>
    <x v="137"/>
    <x v="3"/>
    <s v="General Medicine"/>
    <n v="6"/>
    <s v="Very good"/>
    <n v="45"/>
    <x v="0"/>
    <x v="3"/>
  </r>
  <r>
    <s v="F1187"/>
    <s v="P90601"/>
    <x v="137"/>
    <x v="11"/>
    <s v="Neurology"/>
    <n v="7"/>
    <s v="Satisfactory"/>
    <n v="45"/>
    <x v="0"/>
    <x v="7"/>
  </r>
  <r>
    <s v="F1188"/>
    <s v="P22337"/>
    <x v="138"/>
    <x v="10"/>
    <s v="Oncology"/>
    <n v="3"/>
    <s v="Long wait times"/>
    <n v="45"/>
    <x v="1"/>
    <x v="8"/>
  </r>
  <r>
    <s v="F1189"/>
    <s v="P60677"/>
    <x v="139"/>
    <x v="5"/>
    <s v="Neurology"/>
    <n v="8"/>
    <s v="Efficient process"/>
    <n v="45"/>
    <x v="0"/>
    <x v="5"/>
  </r>
  <r>
    <s v="F1190"/>
    <s v="P75831"/>
    <x v="140"/>
    <x v="10"/>
    <s v="Oncology"/>
    <n v="4"/>
    <s v="Delayed response"/>
    <n v="45"/>
    <x v="0"/>
    <x v="8"/>
  </r>
  <r>
    <s v="F1191"/>
    <s v="P68253"/>
    <x v="141"/>
    <x v="21"/>
    <s v="General Medicine"/>
    <n v="3"/>
    <s v="Long wait times"/>
    <n v="45"/>
    <x v="1"/>
    <x v="5"/>
  </r>
  <r>
    <s v="F1192"/>
    <s v="P14650"/>
    <x v="142"/>
    <x v="9"/>
    <s v="Cardiology"/>
    <n v="9"/>
    <s v="Amazing team"/>
    <n v="30"/>
    <x v="0"/>
    <x v="0"/>
  </r>
  <r>
    <s v="F1193"/>
    <s v="P15250"/>
    <x v="143"/>
    <x v="5"/>
    <s v="Cardiology"/>
    <n v="9"/>
    <s v="Highly recommended"/>
    <n v="30"/>
    <x v="0"/>
    <x v="5"/>
  </r>
  <r>
    <s v="F1194"/>
    <s v="P10797"/>
    <x v="144"/>
    <x v="1"/>
    <s v="Neurology"/>
    <n v="8"/>
    <s v="Efficient process"/>
    <n v="45"/>
    <x v="0"/>
    <x v="1"/>
  </r>
  <r>
    <s v="F1195"/>
    <s v="P30694"/>
    <x v="145"/>
    <x v="6"/>
    <s v="General Medicine"/>
    <n v="6"/>
    <s v="Very good"/>
    <n v="45"/>
    <x v="0"/>
    <x v="6"/>
  </r>
  <r>
    <s v="F1196"/>
    <s v="P59755"/>
    <x v="65"/>
    <x v="7"/>
    <s v="N/A"/>
    <n v="6.27"/>
    <s v="Highly recommended"/>
    <m/>
    <x v="0"/>
    <x v="6"/>
  </r>
  <r>
    <s v="F1197"/>
    <s v="P80770"/>
    <x v="8"/>
    <x v="7"/>
    <s v="Oncology"/>
    <n v="3"/>
    <s v="Needs improvement"/>
    <n v="45"/>
    <x v="1"/>
    <x v="6"/>
  </r>
  <r>
    <s v="F1198"/>
    <s v="P67482"/>
    <x v="146"/>
    <x v="20"/>
    <s v="Oncology"/>
    <n v="9"/>
    <s v="Amazing team"/>
    <n v="30"/>
    <x v="0"/>
    <x v="1"/>
  </r>
  <r>
    <s v="F1199"/>
    <s v="P13204"/>
    <x v="98"/>
    <x v="20"/>
    <s v="Cardiology"/>
    <n v="5"/>
    <s v="Average"/>
    <n v="45"/>
    <x v="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88442D0-5480-4F37-935B-F173F1CD91CA}"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6" rowHeaderCaption="Department" colHeaderCaption="Hour">
  <location ref="A3:N12" firstHeaderRow="1" firstDataRow="2" firstDataCol="1"/>
  <pivotFields count="8">
    <pivotField dataField="1" showAll="0"/>
    <pivotField showAll="0"/>
    <pivotField showAll="0"/>
    <pivotField axis="axisRow" showAll="0">
      <items count="8">
        <item x="0"/>
        <item x="5"/>
        <item x="6"/>
        <item x="2"/>
        <item x="4"/>
        <item x="1"/>
        <item x="3"/>
        <item t="default"/>
      </items>
    </pivotField>
    <pivotField showAll="0"/>
    <pivotField showAll="0"/>
    <pivotField showAll="0">
      <items count="6">
        <item x="4"/>
        <item x="2"/>
        <item x="0"/>
        <item x="1"/>
        <item x="3"/>
        <item t="default"/>
      </items>
    </pivotField>
    <pivotField axis="axisCol" showAll="0">
      <items count="13">
        <item x="0"/>
        <item x="6"/>
        <item x="10"/>
        <item x="11"/>
        <item x="5"/>
        <item x="9"/>
        <item x="1"/>
        <item x="7"/>
        <item x="2"/>
        <item x="8"/>
        <item x="4"/>
        <item x="3"/>
        <item t="default"/>
      </items>
    </pivotField>
  </pivotFields>
  <rowFields count="1">
    <field x="3"/>
  </rowFields>
  <rowItems count="8">
    <i>
      <x/>
    </i>
    <i>
      <x v="1"/>
    </i>
    <i>
      <x v="2"/>
    </i>
    <i>
      <x v="3"/>
    </i>
    <i>
      <x v="4"/>
    </i>
    <i>
      <x v="5"/>
    </i>
    <i>
      <x v="6"/>
    </i>
    <i t="grand">
      <x/>
    </i>
  </rowItems>
  <colFields count="1">
    <field x="7"/>
  </colFields>
  <colItems count="13">
    <i>
      <x/>
    </i>
    <i>
      <x v="1"/>
    </i>
    <i>
      <x v="2"/>
    </i>
    <i>
      <x v="3"/>
    </i>
    <i>
      <x v="4"/>
    </i>
    <i>
      <x v="5"/>
    </i>
    <i>
      <x v="6"/>
    </i>
    <i>
      <x v="7"/>
    </i>
    <i>
      <x v="8"/>
    </i>
    <i>
      <x v="9"/>
    </i>
    <i>
      <x v="10"/>
    </i>
    <i>
      <x v="11"/>
    </i>
    <i t="grand">
      <x/>
    </i>
  </colItems>
  <dataFields count="1">
    <dataField name="Count of AppointmentID" fld="0" subtotal="count" baseField="0" baseItem="0"/>
  </dataFields>
  <chartFormats count="24">
    <chartFormat chart="52" format="0" series="1">
      <pivotArea type="data" outline="0" fieldPosition="0">
        <references count="2">
          <reference field="4294967294" count="1" selected="0">
            <x v="0"/>
          </reference>
          <reference field="7" count="1" selected="0">
            <x v="0"/>
          </reference>
        </references>
      </pivotArea>
    </chartFormat>
    <chartFormat chart="52" format="1" series="1">
      <pivotArea type="data" outline="0" fieldPosition="0">
        <references count="2">
          <reference field="4294967294" count="1" selected="0">
            <x v="0"/>
          </reference>
          <reference field="7" count="1" selected="0">
            <x v="1"/>
          </reference>
        </references>
      </pivotArea>
    </chartFormat>
    <chartFormat chart="52" format="2" series="1">
      <pivotArea type="data" outline="0" fieldPosition="0">
        <references count="2">
          <reference field="4294967294" count="1" selected="0">
            <x v="0"/>
          </reference>
          <reference field="7" count="1" selected="0">
            <x v="2"/>
          </reference>
        </references>
      </pivotArea>
    </chartFormat>
    <chartFormat chart="52" format="3" series="1">
      <pivotArea type="data" outline="0" fieldPosition="0">
        <references count="2">
          <reference field="4294967294" count="1" selected="0">
            <x v="0"/>
          </reference>
          <reference field="7" count="1" selected="0">
            <x v="3"/>
          </reference>
        </references>
      </pivotArea>
    </chartFormat>
    <chartFormat chart="52" format="4" series="1">
      <pivotArea type="data" outline="0" fieldPosition="0">
        <references count="2">
          <reference field="4294967294" count="1" selected="0">
            <x v="0"/>
          </reference>
          <reference field="7" count="1" selected="0">
            <x v="4"/>
          </reference>
        </references>
      </pivotArea>
    </chartFormat>
    <chartFormat chart="52" format="5" series="1">
      <pivotArea type="data" outline="0" fieldPosition="0">
        <references count="2">
          <reference field="4294967294" count="1" selected="0">
            <x v="0"/>
          </reference>
          <reference field="7" count="1" selected="0">
            <x v="5"/>
          </reference>
        </references>
      </pivotArea>
    </chartFormat>
    <chartFormat chart="52" format="6" series="1">
      <pivotArea type="data" outline="0" fieldPosition="0">
        <references count="2">
          <reference field="4294967294" count="1" selected="0">
            <x v="0"/>
          </reference>
          <reference field="7" count="1" selected="0">
            <x v="6"/>
          </reference>
        </references>
      </pivotArea>
    </chartFormat>
    <chartFormat chart="52" format="7" series="1">
      <pivotArea type="data" outline="0" fieldPosition="0">
        <references count="2">
          <reference field="4294967294" count="1" selected="0">
            <x v="0"/>
          </reference>
          <reference field="7" count="1" selected="0">
            <x v="7"/>
          </reference>
        </references>
      </pivotArea>
    </chartFormat>
    <chartFormat chart="52" format="8" series="1">
      <pivotArea type="data" outline="0" fieldPosition="0">
        <references count="2">
          <reference field="4294967294" count="1" selected="0">
            <x v="0"/>
          </reference>
          <reference field="7" count="1" selected="0">
            <x v="8"/>
          </reference>
        </references>
      </pivotArea>
    </chartFormat>
    <chartFormat chart="52" format="9" series="1">
      <pivotArea type="data" outline="0" fieldPosition="0">
        <references count="2">
          <reference field="4294967294" count="1" selected="0">
            <x v="0"/>
          </reference>
          <reference field="7" count="1" selected="0">
            <x v="9"/>
          </reference>
        </references>
      </pivotArea>
    </chartFormat>
    <chartFormat chart="52" format="10" series="1">
      <pivotArea type="data" outline="0" fieldPosition="0">
        <references count="2">
          <reference field="4294967294" count="1" selected="0">
            <x v="0"/>
          </reference>
          <reference field="7" count="1" selected="0">
            <x v="10"/>
          </reference>
        </references>
      </pivotArea>
    </chartFormat>
    <chartFormat chart="52" format="11" series="1">
      <pivotArea type="data" outline="0" fieldPosition="0">
        <references count="2">
          <reference field="4294967294" count="1" selected="0">
            <x v="0"/>
          </reference>
          <reference field="7" count="1" selected="0">
            <x v="11"/>
          </reference>
        </references>
      </pivotArea>
    </chartFormat>
    <chartFormat chart="54" format="0" series="1">
      <pivotArea type="data" outline="0" fieldPosition="0">
        <references count="2">
          <reference field="4294967294" count="1" selected="0">
            <x v="0"/>
          </reference>
          <reference field="7" count="1" selected="0">
            <x v="0"/>
          </reference>
        </references>
      </pivotArea>
    </chartFormat>
    <chartFormat chart="54" format="1" series="1">
      <pivotArea type="data" outline="0" fieldPosition="0">
        <references count="2">
          <reference field="4294967294" count="1" selected="0">
            <x v="0"/>
          </reference>
          <reference field="7" count="1" selected="0">
            <x v="1"/>
          </reference>
        </references>
      </pivotArea>
    </chartFormat>
    <chartFormat chart="54" format="2" series="1">
      <pivotArea type="data" outline="0" fieldPosition="0">
        <references count="2">
          <reference field="4294967294" count="1" selected="0">
            <x v="0"/>
          </reference>
          <reference field="7" count="1" selected="0">
            <x v="2"/>
          </reference>
        </references>
      </pivotArea>
    </chartFormat>
    <chartFormat chart="54" format="3" series="1">
      <pivotArea type="data" outline="0" fieldPosition="0">
        <references count="2">
          <reference field="4294967294" count="1" selected="0">
            <x v="0"/>
          </reference>
          <reference field="7" count="1" selected="0">
            <x v="3"/>
          </reference>
        </references>
      </pivotArea>
    </chartFormat>
    <chartFormat chart="54" format="4" series="1">
      <pivotArea type="data" outline="0" fieldPosition="0">
        <references count="2">
          <reference field="4294967294" count="1" selected="0">
            <x v="0"/>
          </reference>
          <reference field="7" count="1" selected="0">
            <x v="4"/>
          </reference>
        </references>
      </pivotArea>
    </chartFormat>
    <chartFormat chart="54" format="5" series="1">
      <pivotArea type="data" outline="0" fieldPosition="0">
        <references count="2">
          <reference field="4294967294" count="1" selected="0">
            <x v="0"/>
          </reference>
          <reference field="7" count="1" selected="0">
            <x v="5"/>
          </reference>
        </references>
      </pivotArea>
    </chartFormat>
    <chartFormat chart="54" format="6" series="1">
      <pivotArea type="data" outline="0" fieldPosition="0">
        <references count="2">
          <reference field="4294967294" count="1" selected="0">
            <x v="0"/>
          </reference>
          <reference field="7" count="1" selected="0">
            <x v="6"/>
          </reference>
        </references>
      </pivotArea>
    </chartFormat>
    <chartFormat chart="54" format="7" series="1">
      <pivotArea type="data" outline="0" fieldPosition="0">
        <references count="2">
          <reference field="4294967294" count="1" selected="0">
            <x v="0"/>
          </reference>
          <reference field="7" count="1" selected="0">
            <x v="7"/>
          </reference>
        </references>
      </pivotArea>
    </chartFormat>
    <chartFormat chart="54" format="8" series="1">
      <pivotArea type="data" outline="0" fieldPosition="0">
        <references count="2">
          <reference field="4294967294" count="1" selected="0">
            <x v="0"/>
          </reference>
          <reference field="7" count="1" selected="0">
            <x v="8"/>
          </reference>
        </references>
      </pivotArea>
    </chartFormat>
    <chartFormat chart="54" format="9" series="1">
      <pivotArea type="data" outline="0" fieldPosition="0">
        <references count="2">
          <reference field="4294967294" count="1" selected="0">
            <x v="0"/>
          </reference>
          <reference field="7" count="1" selected="0">
            <x v="9"/>
          </reference>
        </references>
      </pivotArea>
    </chartFormat>
    <chartFormat chart="54" format="10" series="1">
      <pivotArea type="data" outline="0" fieldPosition="0">
        <references count="2">
          <reference field="4294967294" count="1" selected="0">
            <x v="0"/>
          </reference>
          <reference field="7" count="1" selected="0">
            <x v="10"/>
          </reference>
        </references>
      </pivotArea>
    </chartFormat>
    <chartFormat chart="54" format="11" series="1">
      <pivotArea type="data" outline="0" fieldPosition="0">
        <references count="2">
          <reference field="4294967294" count="1" selected="0">
            <x v="0"/>
          </reference>
          <reference field="7" count="1" selected="0">
            <x v="11"/>
          </reference>
        </references>
      </pivotArea>
    </chartFormat>
  </chartFormats>
  <pivotTableStyleInfo name="PivotStyleDark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AE24D20-2321-46F4-BB09-ABE539D03551}" name="PivotTable5" cacheId="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3:Q12" firstHeaderRow="1" firstDataRow="1" firstDataCol="1"/>
  <pivotFields count="9">
    <pivotField dataField="1" showAll="0"/>
    <pivotField showAll="0"/>
    <pivotField showAll="0"/>
    <pivotField showAll="0"/>
    <pivotField showAll="0"/>
    <pivotField showAll="0"/>
    <pivotField showAll="0"/>
    <pivotField showAll="0"/>
    <pivotField axis="axisRow" showAll="0">
      <items count="9">
        <item x="0"/>
        <item x="1"/>
        <item x="2"/>
        <item x="4"/>
        <item x="7"/>
        <item x="3"/>
        <item x="5"/>
        <item x="6"/>
        <item t="default"/>
      </items>
    </pivotField>
  </pivotFields>
  <rowFields count="1">
    <field x="8"/>
  </rowFields>
  <rowItems count="9">
    <i>
      <x/>
    </i>
    <i>
      <x v="1"/>
    </i>
    <i>
      <x v="2"/>
    </i>
    <i>
      <x v="3"/>
    </i>
    <i>
      <x v="4"/>
    </i>
    <i>
      <x v="5"/>
    </i>
    <i>
      <x v="6"/>
    </i>
    <i>
      <x v="7"/>
    </i>
    <i t="grand">
      <x/>
    </i>
  </rowItems>
  <colItems count="1">
    <i/>
  </colItems>
  <dataFields count="1">
    <dataField name="Count of AppointmentID" fld="0" subtotal="count" baseField="0" baseItem="0"/>
  </dataFields>
  <pivotTableStyleInfo name="PivotStyleDark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FD618C3-24B6-43F9-B141-8A036A6BF88A}" name="PivotTable6" cacheId="4"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3" rowHeaderCaption="Appointment hour" colHeaderCaption="">
  <location ref="A14:D27" firstHeaderRow="1" firstDataRow="2" firstDataCol="1"/>
  <pivotFields count="13">
    <pivotField dataField="1" showAll="0"/>
    <pivotField showAll="0"/>
    <pivotField numFmtId="164" showAll="0">
      <items count="148">
        <item x="135"/>
        <item x="52"/>
        <item x="89"/>
        <item x="106"/>
        <item x="81"/>
        <item x="55"/>
        <item x="13"/>
        <item x="40"/>
        <item x="143"/>
        <item x="104"/>
        <item x="138"/>
        <item x="24"/>
        <item x="5"/>
        <item x="7"/>
        <item x="111"/>
        <item x="121"/>
        <item x="117"/>
        <item x="129"/>
        <item x="12"/>
        <item x="41"/>
        <item x="115"/>
        <item x="132"/>
        <item x="2"/>
        <item x="125"/>
        <item x="116"/>
        <item x="131"/>
        <item x="92"/>
        <item x="47"/>
        <item x="141"/>
        <item x="34"/>
        <item x="8"/>
        <item x="46"/>
        <item x="109"/>
        <item x="145"/>
        <item x="36"/>
        <item x="93"/>
        <item x="62"/>
        <item x="30"/>
        <item x="28"/>
        <item x="71"/>
        <item x="33"/>
        <item x="134"/>
        <item x="78"/>
        <item x="73"/>
        <item x="61"/>
        <item x="85"/>
        <item x="122"/>
        <item x="108"/>
        <item x="59"/>
        <item x="32"/>
        <item x="126"/>
        <item x="95"/>
        <item x="139"/>
        <item x="105"/>
        <item x="146"/>
        <item x="123"/>
        <item x="142"/>
        <item x="127"/>
        <item x="79"/>
        <item x="67"/>
        <item x="103"/>
        <item x="87"/>
        <item x="29"/>
        <item x="112"/>
        <item x="76"/>
        <item x="75"/>
        <item x="140"/>
        <item x="58"/>
        <item x="9"/>
        <item x="64"/>
        <item x="102"/>
        <item x="42"/>
        <item x="72"/>
        <item x="88"/>
        <item x="120"/>
        <item x="16"/>
        <item x="86"/>
        <item x="119"/>
        <item x="45"/>
        <item x="133"/>
        <item x="57"/>
        <item x="23"/>
        <item x="91"/>
        <item x="100"/>
        <item x="60"/>
        <item x="124"/>
        <item x="101"/>
        <item x="68"/>
        <item x="37"/>
        <item x="38"/>
        <item x="94"/>
        <item x="83"/>
        <item x="50"/>
        <item x="10"/>
        <item x="25"/>
        <item x="11"/>
        <item x="69"/>
        <item x="144"/>
        <item x="80"/>
        <item x="70"/>
        <item x="1"/>
        <item x="99"/>
        <item x="90"/>
        <item x="137"/>
        <item x="53"/>
        <item x="49"/>
        <item x="48"/>
        <item x="22"/>
        <item x="118"/>
        <item x="98"/>
        <item x="136"/>
        <item x="107"/>
        <item x="96"/>
        <item x="39"/>
        <item x="14"/>
        <item x="43"/>
        <item x="3"/>
        <item x="130"/>
        <item x="128"/>
        <item x="77"/>
        <item x="35"/>
        <item x="84"/>
        <item x="110"/>
        <item x="66"/>
        <item x="15"/>
        <item x="113"/>
        <item x="56"/>
        <item x="82"/>
        <item x="114"/>
        <item x="26"/>
        <item x="51"/>
        <item x="97"/>
        <item x="44"/>
        <item x="6"/>
        <item x="19"/>
        <item x="18"/>
        <item x="21"/>
        <item x="27"/>
        <item x="0"/>
        <item x="20"/>
        <item x="65"/>
        <item x="4"/>
        <item x="31"/>
        <item x="54"/>
        <item x="63"/>
        <item x="17"/>
        <item x="74"/>
        <item t="default"/>
      </items>
    </pivotField>
    <pivotField numFmtId="165" showAll="0">
      <items count="23">
        <item x="11"/>
        <item x="8"/>
        <item x="7"/>
        <item x="6"/>
        <item x="15"/>
        <item x="4"/>
        <item x="1"/>
        <item x="20"/>
        <item x="19"/>
        <item x="13"/>
        <item x="14"/>
        <item x="17"/>
        <item x="21"/>
        <item x="5"/>
        <item x="0"/>
        <item x="9"/>
        <item x="10"/>
        <item x="18"/>
        <item x="3"/>
        <item x="16"/>
        <item x="12"/>
        <item x="2"/>
        <item t="default"/>
      </items>
    </pivotField>
    <pivotField showAll="0"/>
    <pivotField showAll="0"/>
    <pivotField showAll="0"/>
    <pivotField showAll="0"/>
    <pivotField axis="axisCol" showAll="0">
      <items count="3">
        <item x="0"/>
        <item x="1"/>
        <item t="default"/>
      </items>
    </pivotField>
    <pivotField axis="axisRow" numFmtId="18" showAll="0">
      <items count="12">
        <item x="7"/>
        <item x="6"/>
        <item x="4"/>
        <item x="1"/>
        <item x="9"/>
        <item x="10"/>
        <item x="5"/>
        <item x="0"/>
        <item x="8"/>
        <item x="3"/>
        <item x="2"/>
        <item t="default"/>
      </items>
    </pivotField>
    <pivotField showAll="0">
      <items count="36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 sd="0" x="287"/>
        <item sd="0" x="288"/>
        <item sd="0" x="289"/>
        <item sd="0" x="290"/>
        <item sd="0" x="291"/>
        <item sd="0" x="292"/>
        <item sd="0" x="293"/>
        <item sd="0" x="294"/>
        <item sd="0" x="295"/>
        <item sd="0" x="296"/>
        <item sd="0" x="297"/>
        <item sd="0" x="298"/>
        <item sd="0" x="299"/>
        <item sd="0" x="300"/>
        <item sd="0" x="301"/>
        <item sd="0" x="302"/>
        <item sd="0" x="303"/>
        <item sd="0" x="304"/>
        <item sd="0" x="305"/>
        <item sd="0" x="306"/>
        <item sd="0" x="307"/>
        <item sd="0" x="308"/>
        <item sd="0" x="309"/>
        <item sd="0" x="310"/>
        <item sd="0" x="311"/>
        <item sd="0" x="312"/>
        <item sd="0" x="313"/>
        <item sd="0" x="314"/>
        <item sd="0" x="315"/>
        <item sd="0" x="316"/>
        <item sd="0" x="317"/>
        <item sd="0" x="318"/>
        <item sd="0" x="319"/>
        <item sd="0" x="320"/>
        <item sd="0" x="321"/>
        <item sd="0" x="322"/>
        <item sd="0" x="323"/>
        <item sd="0" x="324"/>
        <item sd="0" x="325"/>
        <item sd="0" x="326"/>
        <item sd="0" x="327"/>
        <item sd="0" x="328"/>
        <item sd="0" x="329"/>
        <item sd="0" x="330"/>
        <item sd="0" x="331"/>
        <item sd="0" x="332"/>
        <item sd="0" x="333"/>
        <item sd="0" x="334"/>
        <item sd="0" x="335"/>
        <item sd="0" x="336"/>
        <item sd="0" x="337"/>
        <item sd="0" x="338"/>
        <item sd="0" x="339"/>
        <item sd="0" x="340"/>
        <item sd="0" x="341"/>
        <item sd="0" x="342"/>
        <item sd="0" x="343"/>
        <item sd="0" x="344"/>
        <item sd="0" x="345"/>
        <item sd="0" x="346"/>
        <item sd="0" x="347"/>
        <item sd="0" x="348"/>
        <item sd="0" x="349"/>
        <item sd="0" x="350"/>
        <item sd="0" x="351"/>
        <item sd="0" x="352"/>
        <item sd="0" x="353"/>
        <item sd="0" x="354"/>
        <item sd="0" x="355"/>
        <item sd="0" x="356"/>
        <item sd="0" x="357"/>
        <item sd="0" x="358"/>
        <item sd="0" x="359"/>
        <item sd="0" x="360"/>
        <item sd="0" x="361"/>
        <item sd="0" x="362"/>
        <item sd="0" x="363"/>
        <item sd="0" x="364"/>
        <item sd="0" x="365"/>
        <item sd="0" x="366"/>
        <item sd="0" x="367"/>
        <item t="default"/>
      </items>
    </pivotField>
    <pivotField showAll="0">
      <items count="15">
        <item sd="0" x="0"/>
        <item sd="0" x="1"/>
        <item sd="0" x="2"/>
        <item sd="0" x="3"/>
        <item sd="0" x="4"/>
        <item sd="0" x="5"/>
        <item sd="0" x="6"/>
        <item sd="0" x="7"/>
        <item sd="0" x="8"/>
        <item sd="0" x="9"/>
        <item sd="0" x="10"/>
        <item sd="0" x="11"/>
        <item sd="0" x="12"/>
        <item sd="0" x="13"/>
        <item t="default"/>
      </items>
    </pivotField>
    <pivotField showAll="0">
      <items count="27">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t="default"/>
      </items>
    </pivotField>
  </pivotFields>
  <rowFields count="1">
    <field x="9"/>
  </rowFields>
  <rowItems count="12">
    <i>
      <x/>
    </i>
    <i>
      <x v="1"/>
    </i>
    <i>
      <x v="2"/>
    </i>
    <i>
      <x v="3"/>
    </i>
    <i>
      <x v="4"/>
    </i>
    <i>
      <x v="5"/>
    </i>
    <i>
      <x v="6"/>
    </i>
    <i>
      <x v="7"/>
    </i>
    <i>
      <x v="8"/>
    </i>
    <i>
      <x v="9"/>
    </i>
    <i>
      <x v="10"/>
    </i>
    <i t="grand">
      <x/>
    </i>
  </rowItems>
  <colFields count="1">
    <field x="8"/>
  </colFields>
  <colItems count="3">
    <i>
      <x/>
    </i>
    <i>
      <x v="1"/>
    </i>
    <i t="grand">
      <x/>
    </i>
  </colItems>
  <dataFields count="1">
    <dataField name="Count of FeedbackID" fld="0" subtotal="count" showDataAs="percentOfRow" baseField="9" baseItem="7" numFmtId="10"/>
  </dataFields>
  <pivotTableStyleInfo name="PivotStyleDark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2406A04-4FA9-4DB2-B6EA-70CF587265BE}" name="PivotTable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3" rowHeaderCaption="Department" colHeaderCaption="feedback">
  <location ref="A3:D12" firstHeaderRow="1" firstDataRow="2" firstDataCol="1"/>
  <pivotFields count="9">
    <pivotField dataField="1" showAll="0"/>
    <pivotField showAll="0"/>
    <pivotField numFmtId="164" showAll="0"/>
    <pivotField numFmtId="165" showAll="0"/>
    <pivotField axis="axisRow" showAll="0">
      <items count="8">
        <item x="0"/>
        <item x="6"/>
        <item x="2"/>
        <item x="3"/>
        <item x="5"/>
        <item x="1"/>
        <item x="4"/>
        <item t="default"/>
      </items>
    </pivotField>
    <pivotField showAll="0"/>
    <pivotField showAll="0"/>
    <pivotField showAll="0"/>
    <pivotField axis="axisCol" showAll="0">
      <items count="3">
        <item x="0"/>
        <item x="1"/>
        <item t="default"/>
      </items>
    </pivotField>
  </pivotFields>
  <rowFields count="1">
    <field x="4"/>
  </rowFields>
  <rowItems count="8">
    <i>
      <x/>
    </i>
    <i>
      <x v="1"/>
    </i>
    <i>
      <x v="2"/>
    </i>
    <i>
      <x v="3"/>
    </i>
    <i>
      <x v="4"/>
    </i>
    <i>
      <x v="5"/>
    </i>
    <i>
      <x v="6"/>
    </i>
    <i t="grand">
      <x/>
    </i>
  </rowItems>
  <colFields count="1">
    <field x="8"/>
  </colFields>
  <colItems count="3">
    <i>
      <x/>
    </i>
    <i>
      <x v="1"/>
    </i>
    <i t="grand">
      <x/>
    </i>
  </colItems>
  <dataFields count="1">
    <dataField name="Count of FeedbackID" fld="0" subtotal="count" showDataAs="percentOfRow" baseField="4" baseItem="3" numFmtId="10"/>
  </dataFields>
  <chartFormats count="2">
    <chartFormat chart="19" format="4" series="1">
      <pivotArea type="data" outline="0" fieldPosition="0">
        <references count="2">
          <reference field="4294967294" count="1" selected="0">
            <x v="0"/>
          </reference>
          <reference field="8" count="1" selected="0">
            <x v="0"/>
          </reference>
        </references>
      </pivotArea>
    </chartFormat>
    <chartFormat chart="19" format="5" series="1">
      <pivotArea type="data" outline="0" fieldPosition="0">
        <references count="2">
          <reference field="4294967294" count="1" selected="0">
            <x v="0"/>
          </reference>
          <reference field="8" count="1" selected="0">
            <x v="1"/>
          </reference>
        </references>
      </pivotArea>
    </chartFormat>
  </chartFormats>
  <pivotTableStyleInfo name="PivotStyleDark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694942BD-9475-40BC-8BA5-CB9E7FC15633}" name="PivotTable4"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9" rowHeaderCaption="Department">
  <location ref="A3:B11" firstHeaderRow="1" firstDataRow="1" firstDataCol="1"/>
  <pivotFields count="6">
    <pivotField showAll="0"/>
    <pivotField axis="axisRow" showAll="0" sortType="descending">
      <items count="8">
        <item x="0"/>
        <item x="2"/>
        <item x="4"/>
        <item x="3"/>
        <item x="5"/>
        <item x="1"/>
        <item x="6"/>
        <item t="default"/>
      </items>
      <autoSortScope>
        <pivotArea dataOnly="0" outline="0" fieldPosition="0">
          <references count="1">
            <reference field="4294967294" count="1" selected="0">
              <x v="0"/>
            </reference>
          </references>
        </pivotArea>
      </autoSortScope>
    </pivotField>
    <pivotField showAll="0">
      <items count="8">
        <item x="1"/>
        <item x="5"/>
        <item x="4"/>
        <item x="0"/>
        <item x="2"/>
        <item x="3"/>
        <item x="6"/>
        <item t="default"/>
      </items>
    </pivotField>
    <pivotField dataField="1" showAll="0"/>
    <pivotField showAll="0"/>
    <pivotField showAll="0">
      <items count="5">
        <item x="0"/>
        <item x="3"/>
        <item x="1"/>
        <item x="2"/>
        <item t="default"/>
      </items>
    </pivotField>
  </pivotFields>
  <rowFields count="1">
    <field x="1"/>
  </rowFields>
  <rowItems count="8">
    <i>
      <x v="6"/>
    </i>
    <i>
      <x/>
    </i>
    <i>
      <x v="3"/>
    </i>
    <i>
      <x v="4"/>
    </i>
    <i>
      <x v="1"/>
    </i>
    <i>
      <x v="5"/>
    </i>
    <i>
      <x v="2"/>
    </i>
    <i t="grand">
      <x/>
    </i>
  </rowItems>
  <colItems count="1">
    <i/>
  </colItems>
  <dataFields count="1">
    <dataField name="Average of UsageHours" fld="3" subtotal="average" baseField="1" baseItem="3" numFmtId="2"/>
  </dataFields>
  <chartFormats count="1">
    <chartFormat chart="7" format="2" series="1">
      <pivotArea type="data" outline="0" fieldPosition="0">
        <references count="1">
          <reference field="4294967294" count="1" selected="0">
            <x v="0"/>
          </reference>
        </references>
      </pivotArea>
    </chartFormat>
  </chartFormats>
  <pivotTableStyleInfo name="PivotStyleDark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 xr10:uid="{C210AE7A-C0AF-48BE-95C1-7AFB1BBA8215}" sourceName="Department">
  <pivotTables>
    <pivotTable tabId="6" name="PivotTable1"/>
  </pivotTables>
  <data>
    <tabular pivotCacheId="1983163333">
      <items count="7">
        <i x="0" s="1"/>
        <i x="5" s="1"/>
        <i x="6" s="1"/>
        <i x="2" s="1"/>
        <i x="4" s="1"/>
        <i x="1"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24445ED6-21A4-4F6E-9AD8-37ED8F91ABB6}" sourceName="Status">
  <pivotTables>
    <pivotTable tabId="6" name="PivotTable1"/>
  </pivotTables>
  <data>
    <tabular pivotCacheId="1983163333">
      <items count="5">
        <i x="4" s="1"/>
        <i x="2" s="1"/>
        <i x="0" s="1"/>
        <i x="1" s="1"/>
        <i x="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1" xr10:uid="{81867A85-493E-4550-B816-40101AFBF727}" sourceName="Department">
  <pivotTables>
    <pivotTable tabId="7" name="PivotTable3"/>
  </pivotTables>
  <data>
    <tabular pivotCacheId="505291908">
      <items count="7">
        <i x="0" s="1"/>
        <i x="6" s="1"/>
        <i x="2" s="1"/>
        <i x="3" s="1"/>
        <i x="5" s="1"/>
        <i x="1" s="1"/>
        <i x="4"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tisfaction_Level" xr10:uid="{244E3B61-0A5E-4D91-A608-62634F1782EA}" sourceName="Satisfaction Level">
  <pivotTables>
    <pivotTable tabId="7" name="PivotTable3"/>
  </pivotTables>
  <data>
    <tabular pivotCacheId="505291908">
      <items count="2">
        <i x="0"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2" xr10:uid="{DA3FAB38-4DD8-4528-9291-69BD99824286}" sourceName="Department">
  <pivotTables>
    <pivotTable tabId="8" name="PivotTable4"/>
  </pivotTables>
  <data>
    <tabular pivotCacheId="1336347496">
      <items count="7">
        <i x="0" s="1"/>
        <i x="2" s="1"/>
        <i x="4" s="1"/>
        <i x="3" s="1"/>
        <i x="5" s="1"/>
        <i x="1" s="1"/>
        <i x="6"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ourceType" xr10:uid="{0476F5B8-8576-4EA3-95F1-995805778609}" sourceName="ResourceType">
  <pivotTables>
    <pivotTable tabId="8" name="PivotTable4"/>
  </pivotTables>
  <data>
    <tabular pivotCacheId="1336347496">
      <items count="7">
        <i x="1" s="1"/>
        <i x="5" s="1"/>
        <i x="4" s="1"/>
        <i x="0" s="1"/>
        <i x="2" s="1"/>
        <i x="3" s="1"/>
        <i x="6"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vailability" xr10:uid="{F7F6992D-55A6-417F-9BB4-9F2BF5B9182B}" sourceName="Availability">
  <pivotTables>
    <pivotTable tabId="8" name="PivotTable4"/>
  </pivotTables>
  <data>
    <tabular pivotCacheId="1336347496">
      <items count="4">
        <i x="0" s="1"/>
        <i x="3" s="1"/>
        <i x="1"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xr10:uid="{5FF0448A-584F-46A4-8B76-66F666415574}" cache="Slicer_Department" caption="Department" style="SlicerStyleDark1" rowHeight="247650"/>
  <slicer name="Status 1" xr10:uid="{2ED47A6D-A2B8-4F99-98DA-5BF7A8750770}" cache="Slicer_Status" caption="Status" style="SlicerStyleDark1" rowHeight="24765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3" xr10:uid="{74166CDB-12C7-4887-A6EA-FE22A44CB667}" cache="Slicer_Department1" caption="Department" style="SlicerStyleDark1" lockedPosition="1" rowHeight="247650"/>
  <slicer name="Satisfaction Level 2" xr10:uid="{336DD4BB-2730-45C2-97E0-E38F04724F39}" cache="Slicer_Satisfaction_Level" caption="Satisfaction Level" style="SlicerStyleDark1" lockedPosition="1" rowHeight="24765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1" xr10:uid="{78D9E828-33ED-4FC1-9EAA-357237655B4A}" cache="Slicer_Department2" caption="Department" style="SlicerStyleDark1" rowHeight="247650"/>
  <slicer name="ResourceType" xr10:uid="{DA246C1A-F809-4CEA-96B0-A70290023399}" cache="Slicer_ResourceType" caption="ResourceType" style="SlicerStyleDark1" rowHeight="247650"/>
  <slicer name="Availability" xr10:uid="{38D65EB1-00E1-4F82-9C36-F3EE3B995B0F}" cache="Slicer_Availability" caption="Availability" style="SlicerStyleDark1"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EF76B8-8FF8-4EA7-A7CD-C57764202E3F}" name="Table2" displayName="Table2" ref="S3:AE5" totalsRowShown="0" headerRowDxfId="4" headerRowBorderDxfId="7" tableBorderDxfId="8" totalsRowBorderDxfId="6">
  <autoFilter ref="S3:AE5" xr:uid="{13EF76B8-8FF8-4EA7-A7CD-C57764202E3F}"/>
  <tableColumns count="13">
    <tableColumn id="1" xr3:uid="{FCC19DEC-8257-4E82-B0ED-286F4B6C1233}" name="Hour" dataDxfId="5"/>
    <tableColumn id="2" xr3:uid="{27447EE1-3AD4-47DB-B7B4-69285F6AAC75}" name="08AM"/>
    <tableColumn id="3" xr3:uid="{0815FC89-DE6A-4386-8DC8-CA2A50524E6D}" name="09AM"/>
    <tableColumn id="4" xr3:uid="{DB878721-75BA-4FA0-98F6-9E30465C76C1}" name="10AM"/>
    <tableColumn id="5" xr3:uid="{73575B39-A9E0-4845-82FA-B7EC2B070332}" name="11AM"/>
    <tableColumn id="6" xr3:uid="{473C358A-0F09-499A-949D-0516414938EE}" name="12PM"/>
    <tableColumn id="7" xr3:uid="{853F3A13-E182-4A0B-9EF4-27AD387870DB}" name="1PM"/>
    <tableColumn id="8" xr3:uid="{00621B39-EF63-4106-A4FD-0747626B255D}" name="2PM"/>
    <tableColumn id="9" xr3:uid="{BDC31F2A-FD92-4E0F-BD44-FE6FE83B8E57}" name="3PM"/>
    <tableColumn id="10" xr3:uid="{170DEB23-1583-4D88-9CF7-102D4ABEE3A0}" name="4PM"/>
    <tableColumn id="11" xr3:uid="{A07B0934-FE51-4F93-957E-730867345036}" name="5PM"/>
    <tableColumn id="12" xr3:uid="{1CD70E32-C922-458B-8625-37092C6D37EF}" name="6M"/>
    <tableColumn id="13" xr3:uid="{9494D61A-EE98-4DAC-9D64-DC28844B224B}" name="Grand Total"/>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table" Target="../tables/table1.x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4.xml"/><Relationship Id="rId1" Type="http://schemas.openxmlformats.org/officeDocument/2006/relationships/pivotTable" Target="../pivotTables/pivotTable3.xml"/><Relationship Id="rId4" Type="http://schemas.microsoft.com/office/2007/relationships/slicer" Target="../slicers/slicer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5EB0-BBE5-4453-9D3E-767F5201223C}">
  <dimension ref="A1:I202"/>
  <sheetViews>
    <sheetView tabSelected="1" workbookViewId="0">
      <pane ySplit="2" topLeftCell="A3" activePane="bottomLeft" state="frozen"/>
      <selection pane="bottomLeft" activeCell="J15" sqref="J15"/>
    </sheetView>
  </sheetViews>
  <sheetFormatPr defaultRowHeight="14.4"/>
  <cols>
    <col min="1" max="1" width="15.5546875" bestFit="1" customWidth="1"/>
    <col min="2" max="2" width="8.33203125" bestFit="1" customWidth="1"/>
    <col min="3" max="3" width="8.109375" bestFit="1" customWidth="1"/>
    <col min="4" max="4" width="15.21875" bestFit="1" customWidth="1"/>
    <col min="5" max="5" width="10.33203125" bestFit="1" customWidth="1"/>
    <col min="6" max="6" width="8.44140625" bestFit="1" customWidth="1"/>
    <col min="7" max="7" width="11.44140625" bestFit="1" customWidth="1"/>
    <col min="8" max="8" width="15.6640625" bestFit="1" customWidth="1"/>
    <col min="9" max="9" width="14.109375" bestFit="1" customWidth="1"/>
  </cols>
  <sheetData>
    <row r="1" spans="1:9" ht="25.8">
      <c r="A1" s="18" t="s">
        <v>889</v>
      </c>
      <c r="B1" s="16"/>
      <c r="C1" s="16"/>
      <c r="D1" s="17"/>
      <c r="E1" s="16"/>
      <c r="F1" s="16"/>
      <c r="G1" s="16"/>
      <c r="H1" s="16"/>
      <c r="I1" s="16"/>
    </row>
    <row r="2" spans="1:9">
      <c r="A2" s="1" t="s">
        <v>0</v>
      </c>
      <c r="B2" s="1" t="s">
        <v>1</v>
      </c>
      <c r="C2" s="1" t="s">
        <v>2</v>
      </c>
      <c r="D2" s="1" t="s">
        <v>3</v>
      </c>
      <c r="E2" s="1" t="s">
        <v>4</v>
      </c>
      <c r="F2" s="1" t="s">
        <v>5</v>
      </c>
      <c r="G2" s="1" t="s">
        <v>6</v>
      </c>
      <c r="H2" s="1" t="s">
        <v>866</v>
      </c>
      <c r="I2" s="1" t="s">
        <v>874</v>
      </c>
    </row>
    <row r="3" spans="1:9">
      <c r="A3" s="4" t="s">
        <v>436</v>
      </c>
      <c r="B3" t="s">
        <v>7</v>
      </c>
      <c r="C3" t="s">
        <v>8</v>
      </c>
      <c r="D3" t="s">
        <v>9</v>
      </c>
      <c r="E3" s="2">
        <v>45292</v>
      </c>
      <c r="F3" s="3"/>
      <c r="G3" s="4" t="s">
        <v>436</v>
      </c>
      <c r="H3" s="5" t="str">
        <f>IF(F3="","",TIME(HOUR(F3),0,0))</f>
        <v/>
      </c>
      <c r="I3" t="str">
        <f>TEXT(E3,"dddd")</f>
        <v>Monday</v>
      </c>
    </row>
    <row r="4" spans="1:9">
      <c r="A4" t="s">
        <v>10</v>
      </c>
      <c r="B4" t="s">
        <v>11</v>
      </c>
      <c r="C4" t="s">
        <v>12</v>
      </c>
      <c r="D4" t="s">
        <v>13</v>
      </c>
      <c r="E4" s="2">
        <v>45545</v>
      </c>
      <c r="F4" s="3">
        <v>0.54166666666666663</v>
      </c>
      <c r="G4" t="s">
        <v>14</v>
      </c>
      <c r="H4" s="8">
        <f>IF(F4="","",TIME(HOUR(F4),0,0))</f>
        <v>0.54166666666666663</v>
      </c>
      <c r="I4" t="str">
        <f t="shared" ref="I4:I67" si="0">TEXT(E4,"dddd")</f>
        <v>Tuesday</v>
      </c>
    </row>
    <row r="5" spans="1:9">
      <c r="A5" t="s">
        <v>15</v>
      </c>
      <c r="B5" t="s">
        <v>16</v>
      </c>
      <c r="C5" t="s">
        <v>17</v>
      </c>
      <c r="D5" t="s">
        <v>9</v>
      </c>
      <c r="E5" s="2">
        <v>45643</v>
      </c>
      <c r="F5" s="3">
        <v>0.625</v>
      </c>
      <c r="G5" t="s">
        <v>18</v>
      </c>
      <c r="H5" s="8">
        <f t="shared" ref="H5:H68" si="1">IF(F5="","",TIME(HOUR(F5),0,0))</f>
        <v>0.625</v>
      </c>
      <c r="I5" t="str">
        <f t="shared" si="0"/>
        <v>Tuesday</v>
      </c>
    </row>
    <row r="6" spans="1:9">
      <c r="A6" t="s">
        <v>19</v>
      </c>
      <c r="B6" t="s">
        <v>20</v>
      </c>
      <c r="C6" t="s">
        <v>17</v>
      </c>
      <c r="D6" t="s">
        <v>21</v>
      </c>
      <c r="E6" s="2">
        <v>45482</v>
      </c>
      <c r="F6" s="3">
        <v>0.64583333333333337</v>
      </c>
      <c r="G6" t="s">
        <v>22</v>
      </c>
      <c r="H6" s="8">
        <f t="shared" si="1"/>
        <v>0.625</v>
      </c>
      <c r="I6" t="str">
        <f t="shared" si="0"/>
        <v>Tuesday</v>
      </c>
    </row>
    <row r="7" spans="1:9">
      <c r="A7" t="s">
        <v>23</v>
      </c>
      <c r="B7" t="s">
        <v>24</v>
      </c>
      <c r="C7" t="s">
        <v>25</v>
      </c>
      <c r="D7" t="s">
        <v>26</v>
      </c>
      <c r="E7" s="2">
        <v>45516</v>
      </c>
      <c r="F7" s="3">
        <v>0.75</v>
      </c>
      <c r="G7" t="s">
        <v>27</v>
      </c>
      <c r="H7" s="8">
        <f t="shared" si="1"/>
        <v>0.75</v>
      </c>
      <c r="I7" t="str">
        <f t="shared" si="0"/>
        <v>Monday</v>
      </c>
    </row>
    <row r="8" spans="1:9">
      <c r="A8" t="s">
        <v>28</v>
      </c>
      <c r="B8" t="s">
        <v>29</v>
      </c>
      <c r="C8" t="s">
        <v>12</v>
      </c>
      <c r="D8" t="s">
        <v>26</v>
      </c>
      <c r="E8" s="2">
        <v>45357</v>
      </c>
      <c r="F8" s="3">
        <v>0.72916666666666663</v>
      </c>
      <c r="G8" t="s">
        <v>22</v>
      </c>
      <c r="H8" s="8">
        <f t="shared" si="1"/>
        <v>0.70833333333333337</v>
      </c>
      <c r="I8" t="str">
        <f t="shared" si="0"/>
        <v>Wednesday</v>
      </c>
    </row>
    <row r="9" spans="1:9">
      <c r="A9" t="s">
        <v>30</v>
      </c>
      <c r="B9" t="s">
        <v>31</v>
      </c>
      <c r="C9" t="s">
        <v>32</v>
      </c>
      <c r="D9" t="s">
        <v>21</v>
      </c>
      <c r="E9" s="2">
        <v>45383</v>
      </c>
      <c r="F9" s="3">
        <v>0.45833333333333331</v>
      </c>
      <c r="G9" t="s">
        <v>14</v>
      </c>
      <c r="H9" s="8">
        <f t="shared" si="1"/>
        <v>0.45833333333333331</v>
      </c>
      <c r="I9" t="str">
        <f t="shared" si="0"/>
        <v>Monday</v>
      </c>
    </row>
    <row r="10" spans="1:9">
      <c r="A10" t="s">
        <v>33</v>
      </c>
      <c r="B10" t="s">
        <v>34</v>
      </c>
      <c r="C10" t="s">
        <v>35</v>
      </c>
      <c r="D10" t="s">
        <v>21</v>
      </c>
      <c r="E10" s="2">
        <v>45581</v>
      </c>
      <c r="F10" s="3">
        <v>0.625</v>
      </c>
      <c r="G10" t="s">
        <v>14</v>
      </c>
      <c r="H10" s="8">
        <f t="shared" si="1"/>
        <v>0.625</v>
      </c>
      <c r="I10" t="str">
        <f t="shared" si="0"/>
        <v>Wednesday</v>
      </c>
    </row>
    <row r="11" spans="1:9">
      <c r="A11" t="s">
        <v>36</v>
      </c>
      <c r="B11" t="s">
        <v>37</v>
      </c>
      <c r="C11" t="s">
        <v>38</v>
      </c>
      <c r="D11" t="s">
        <v>9</v>
      </c>
      <c r="E11" s="2">
        <v>45558</v>
      </c>
      <c r="F11" s="3">
        <v>0.64583333333333337</v>
      </c>
      <c r="G11" t="s">
        <v>18</v>
      </c>
      <c r="H11" s="8">
        <f t="shared" si="1"/>
        <v>0.625</v>
      </c>
      <c r="I11" t="str">
        <f t="shared" si="0"/>
        <v>Monday</v>
      </c>
    </row>
    <row r="12" spans="1:9">
      <c r="A12" t="s">
        <v>39</v>
      </c>
      <c r="B12" t="s">
        <v>40</v>
      </c>
      <c r="C12" t="s">
        <v>41</v>
      </c>
      <c r="D12" t="s">
        <v>13</v>
      </c>
      <c r="E12" s="2">
        <v>45395</v>
      </c>
      <c r="F12" s="3">
        <v>0.5625</v>
      </c>
      <c r="G12" t="s">
        <v>22</v>
      </c>
      <c r="H12" s="8">
        <f t="shared" si="1"/>
        <v>0.54166666666666663</v>
      </c>
      <c r="I12" t="str">
        <f t="shared" si="0"/>
        <v>Saturday</v>
      </c>
    </row>
    <row r="13" spans="1:9">
      <c r="A13" t="s">
        <v>42</v>
      </c>
      <c r="B13" t="s">
        <v>43</v>
      </c>
      <c r="C13" t="s">
        <v>44</v>
      </c>
      <c r="D13" t="s">
        <v>13</v>
      </c>
      <c r="E13" s="2">
        <v>45460</v>
      </c>
      <c r="F13" s="3">
        <v>0.35416666666666669</v>
      </c>
      <c r="G13" t="s">
        <v>14</v>
      </c>
      <c r="H13" s="8">
        <f t="shared" si="1"/>
        <v>0.33333333333333331</v>
      </c>
      <c r="I13" t="str">
        <f t="shared" si="0"/>
        <v>Monday</v>
      </c>
    </row>
    <row r="14" spans="1:9">
      <c r="A14" t="s">
        <v>45</v>
      </c>
      <c r="B14" t="s">
        <v>46</v>
      </c>
      <c r="C14" t="s">
        <v>47</v>
      </c>
      <c r="D14" t="s">
        <v>13</v>
      </c>
      <c r="E14" s="2">
        <v>45519</v>
      </c>
      <c r="F14" s="3">
        <v>0.64583333333333337</v>
      </c>
      <c r="G14" t="s">
        <v>14</v>
      </c>
      <c r="H14" s="8">
        <f t="shared" si="1"/>
        <v>0.625</v>
      </c>
      <c r="I14" t="str">
        <f t="shared" si="0"/>
        <v>Thursday</v>
      </c>
    </row>
    <row r="15" spans="1:9">
      <c r="A15" s="4" t="s">
        <v>436</v>
      </c>
      <c r="B15" t="s">
        <v>48</v>
      </c>
      <c r="C15" t="s">
        <v>12</v>
      </c>
      <c r="D15" t="s">
        <v>26</v>
      </c>
      <c r="E15" s="2">
        <v>45305</v>
      </c>
      <c r="F15" s="3"/>
      <c r="G15" t="s">
        <v>27</v>
      </c>
      <c r="H15" s="8" t="str">
        <f t="shared" si="1"/>
        <v/>
      </c>
      <c r="I15" t="str">
        <f t="shared" si="0"/>
        <v>Sunday</v>
      </c>
    </row>
    <row r="16" spans="1:9">
      <c r="A16" t="s">
        <v>49</v>
      </c>
      <c r="B16" t="s">
        <v>50</v>
      </c>
      <c r="C16" t="s">
        <v>25</v>
      </c>
      <c r="D16" t="s">
        <v>9</v>
      </c>
      <c r="E16" s="2">
        <v>45344</v>
      </c>
      <c r="F16" s="3">
        <v>0.33333333333333331</v>
      </c>
      <c r="G16" t="s">
        <v>18</v>
      </c>
      <c r="H16" s="8">
        <f t="shared" si="1"/>
        <v>0.33333333333333331</v>
      </c>
      <c r="I16" t="str">
        <f t="shared" si="0"/>
        <v>Thursday</v>
      </c>
    </row>
    <row r="17" spans="1:9">
      <c r="A17" t="s">
        <v>51</v>
      </c>
      <c r="B17" t="s">
        <v>52</v>
      </c>
      <c r="C17" t="s">
        <v>53</v>
      </c>
      <c r="D17" t="s">
        <v>13</v>
      </c>
      <c r="E17" s="2">
        <v>45311</v>
      </c>
      <c r="F17" s="3">
        <v>0.75</v>
      </c>
      <c r="G17" t="s">
        <v>22</v>
      </c>
      <c r="H17" s="8">
        <f t="shared" si="1"/>
        <v>0.75</v>
      </c>
      <c r="I17" t="str">
        <f t="shared" si="0"/>
        <v>Saturday</v>
      </c>
    </row>
    <row r="18" spans="1:9">
      <c r="A18" t="s">
        <v>54</v>
      </c>
      <c r="B18" t="s">
        <v>55</v>
      </c>
      <c r="C18" t="s">
        <v>41</v>
      </c>
      <c r="D18" t="s">
        <v>21</v>
      </c>
      <c r="E18" s="2">
        <v>45589</v>
      </c>
      <c r="F18" s="3">
        <v>0.625</v>
      </c>
      <c r="G18" t="s">
        <v>18</v>
      </c>
      <c r="H18" s="8">
        <f t="shared" si="1"/>
        <v>0.625</v>
      </c>
      <c r="I18" t="str">
        <f t="shared" si="0"/>
        <v>Thursday</v>
      </c>
    </row>
    <row r="19" spans="1:9">
      <c r="A19" t="s">
        <v>56</v>
      </c>
      <c r="B19" t="s">
        <v>57</v>
      </c>
      <c r="C19" t="s">
        <v>25</v>
      </c>
      <c r="D19" t="s">
        <v>21</v>
      </c>
      <c r="E19" s="2">
        <v>45615</v>
      </c>
      <c r="F19" s="3">
        <v>0.60416666666666663</v>
      </c>
      <c r="G19" t="s">
        <v>18</v>
      </c>
      <c r="H19" s="8">
        <f t="shared" si="1"/>
        <v>0.58333333333333337</v>
      </c>
      <c r="I19" t="str">
        <f t="shared" si="0"/>
        <v>Tuesday</v>
      </c>
    </row>
    <row r="20" spans="1:9">
      <c r="A20" t="s">
        <v>58</v>
      </c>
      <c r="B20" t="s">
        <v>59</v>
      </c>
      <c r="C20" t="s">
        <v>44</v>
      </c>
      <c r="D20" t="s">
        <v>26</v>
      </c>
      <c r="E20" s="2">
        <v>45521</v>
      </c>
      <c r="F20" s="3">
        <v>0.66666666666666663</v>
      </c>
      <c r="G20" t="s">
        <v>27</v>
      </c>
      <c r="H20" s="8">
        <f t="shared" si="1"/>
        <v>0.66666666666666663</v>
      </c>
      <c r="I20" t="str">
        <f t="shared" si="0"/>
        <v>Saturday</v>
      </c>
    </row>
    <row r="21" spans="1:9">
      <c r="A21" t="s">
        <v>60</v>
      </c>
      <c r="B21" t="s">
        <v>61</v>
      </c>
      <c r="C21" t="s">
        <v>53</v>
      </c>
      <c r="D21" t="s">
        <v>21</v>
      </c>
      <c r="E21" s="2">
        <v>45476</v>
      </c>
      <c r="F21" s="3">
        <v>0.75</v>
      </c>
      <c r="G21" t="s">
        <v>22</v>
      </c>
      <c r="H21" s="8">
        <f t="shared" si="1"/>
        <v>0.75</v>
      </c>
      <c r="I21" t="str">
        <f t="shared" si="0"/>
        <v>Wednesday</v>
      </c>
    </row>
    <row r="22" spans="1:9">
      <c r="A22" t="s">
        <v>62</v>
      </c>
      <c r="B22" t="s">
        <v>63</v>
      </c>
      <c r="C22" t="s">
        <v>64</v>
      </c>
      <c r="D22" t="s">
        <v>9</v>
      </c>
      <c r="E22" s="2">
        <v>45652</v>
      </c>
      <c r="F22" s="3">
        <v>0.52083333333333337</v>
      </c>
      <c r="G22" t="s">
        <v>27</v>
      </c>
      <c r="H22" s="8">
        <f t="shared" si="1"/>
        <v>0.5</v>
      </c>
      <c r="I22" t="str">
        <f t="shared" si="0"/>
        <v>Thursday</v>
      </c>
    </row>
    <row r="23" spans="1:9">
      <c r="A23" t="s">
        <v>65</v>
      </c>
      <c r="B23" t="s">
        <v>66</v>
      </c>
      <c r="C23" t="s">
        <v>67</v>
      </c>
      <c r="D23" t="s">
        <v>68</v>
      </c>
      <c r="E23" s="2">
        <v>45640</v>
      </c>
      <c r="F23" s="3">
        <v>0.54166666666666663</v>
      </c>
      <c r="G23" t="s">
        <v>27</v>
      </c>
      <c r="H23" s="8">
        <f t="shared" si="1"/>
        <v>0.54166666666666663</v>
      </c>
      <c r="I23" t="str">
        <f t="shared" si="0"/>
        <v>Saturday</v>
      </c>
    </row>
    <row r="24" spans="1:9">
      <c r="A24" t="s">
        <v>69</v>
      </c>
      <c r="B24" t="s">
        <v>70</v>
      </c>
      <c r="C24" t="s">
        <v>71</v>
      </c>
      <c r="D24" t="s">
        <v>26</v>
      </c>
      <c r="E24" s="2">
        <v>45635</v>
      </c>
      <c r="F24" s="3">
        <v>0.39583333333333331</v>
      </c>
      <c r="G24" t="s">
        <v>22</v>
      </c>
      <c r="H24" s="8">
        <f t="shared" si="1"/>
        <v>0.375</v>
      </c>
      <c r="I24" t="str">
        <f t="shared" si="0"/>
        <v>Monday</v>
      </c>
    </row>
    <row r="25" spans="1:9">
      <c r="A25" t="s">
        <v>72</v>
      </c>
      <c r="B25" t="s">
        <v>73</v>
      </c>
      <c r="C25" t="s">
        <v>41</v>
      </c>
      <c r="D25" t="s">
        <v>74</v>
      </c>
      <c r="E25" s="2">
        <v>45644</v>
      </c>
      <c r="F25" s="3">
        <v>0.41666666666666669</v>
      </c>
      <c r="G25" t="s">
        <v>14</v>
      </c>
      <c r="H25" s="8">
        <f t="shared" si="1"/>
        <v>0.41666666666666669</v>
      </c>
      <c r="I25" t="str">
        <f t="shared" si="0"/>
        <v>Wednesday</v>
      </c>
    </row>
    <row r="26" spans="1:9">
      <c r="A26" t="s">
        <v>75</v>
      </c>
      <c r="B26" t="s">
        <v>76</v>
      </c>
      <c r="C26" t="s">
        <v>77</v>
      </c>
      <c r="D26" t="s">
        <v>74</v>
      </c>
      <c r="E26" s="2">
        <v>45641</v>
      </c>
      <c r="F26" s="3">
        <v>0.75</v>
      </c>
      <c r="G26" t="s">
        <v>22</v>
      </c>
      <c r="H26" s="8">
        <f t="shared" si="1"/>
        <v>0.75</v>
      </c>
      <c r="I26" t="str">
        <f t="shared" si="0"/>
        <v>Sunday</v>
      </c>
    </row>
    <row r="27" spans="1:9">
      <c r="A27" s="4" t="s">
        <v>436</v>
      </c>
      <c r="B27" t="s">
        <v>78</v>
      </c>
      <c r="C27" t="s">
        <v>79</v>
      </c>
      <c r="D27" t="s">
        <v>74</v>
      </c>
      <c r="E27" s="2"/>
      <c r="F27" s="3">
        <v>0.54166666666666663</v>
      </c>
      <c r="G27" s="4" t="s">
        <v>436</v>
      </c>
      <c r="H27" s="8">
        <f t="shared" si="1"/>
        <v>0.54166666666666663</v>
      </c>
    </row>
    <row r="28" spans="1:9">
      <c r="A28" t="s">
        <v>80</v>
      </c>
      <c r="B28" t="s">
        <v>81</v>
      </c>
      <c r="C28" t="s">
        <v>71</v>
      </c>
      <c r="D28" t="s">
        <v>26</v>
      </c>
      <c r="E28" s="2">
        <v>45558</v>
      </c>
      <c r="F28" s="3">
        <v>0.75</v>
      </c>
      <c r="G28" t="s">
        <v>18</v>
      </c>
      <c r="H28" s="8">
        <f t="shared" si="1"/>
        <v>0.75</v>
      </c>
      <c r="I28" t="str">
        <f t="shared" si="0"/>
        <v>Monday</v>
      </c>
    </row>
    <row r="29" spans="1:9">
      <c r="A29" t="s">
        <v>82</v>
      </c>
      <c r="B29" t="s">
        <v>83</v>
      </c>
      <c r="C29" t="s">
        <v>84</v>
      </c>
      <c r="D29" t="s">
        <v>13</v>
      </c>
      <c r="E29" s="2">
        <v>45486</v>
      </c>
      <c r="F29" s="3">
        <v>0.77083333333333337</v>
      </c>
      <c r="G29" t="s">
        <v>27</v>
      </c>
      <c r="H29" s="8">
        <f t="shared" si="1"/>
        <v>0.75</v>
      </c>
      <c r="I29" t="str">
        <f t="shared" si="0"/>
        <v>Saturday</v>
      </c>
    </row>
    <row r="30" spans="1:9">
      <c r="A30" t="s">
        <v>85</v>
      </c>
      <c r="B30" t="s">
        <v>86</v>
      </c>
      <c r="C30" t="s">
        <v>87</v>
      </c>
      <c r="D30" t="s">
        <v>26</v>
      </c>
      <c r="E30" s="2">
        <v>45322</v>
      </c>
      <c r="F30" s="3">
        <v>0.75</v>
      </c>
      <c r="G30" t="s">
        <v>14</v>
      </c>
      <c r="H30" s="8">
        <f t="shared" si="1"/>
        <v>0.75</v>
      </c>
      <c r="I30" t="str">
        <f t="shared" si="0"/>
        <v>Wednesday</v>
      </c>
    </row>
    <row r="31" spans="1:9">
      <c r="A31" t="s">
        <v>88</v>
      </c>
      <c r="B31" t="s">
        <v>89</v>
      </c>
      <c r="C31" t="s">
        <v>44</v>
      </c>
      <c r="D31" t="s">
        <v>26</v>
      </c>
      <c r="E31" s="2">
        <v>45520</v>
      </c>
      <c r="F31" s="3">
        <v>0.66666666666666663</v>
      </c>
      <c r="G31" t="s">
        <v>27</v>
      </c>
      <c r="H31" s="8">
        <f t="shared" si="1"/>
        <v>0.66666666666666663</v>
      </c>
      <c r="I31" t="str">
        <f t="shared" si="0"/>
        <v>Friday</v>
      </c>
    </row>
    <row r="32" spans="1:9">
      <c r="A32" t="s">
        <v>90</v>
      </c>
      <c r="B32" t="s">
        <v>91</v>
      </c>
      <c r="C32" t="s">
        <v>92</v>
      </c>
      <c r="D32" t="s">
        <v>21</v>
      </c>
      <c r="E32" s="2">
        <v>45622</v>
      </c>
      <c r="F32" s="3">
        <v>0.41666666666666669</v>
      </c>
      <c r="G32" t="s">
        <v>14</v>
      </c>
      <c r="H32" s="8">
        <f t="shared" si="1"/>
        <v>0.41666666666666669</v>
      </c>
      <c r="I32" t="str">
        <f t="shared" si="0"/>
        <v>Tuesday</v>
      </c>
    </row>
    <row r="33" spans="1:9">
      <c r="A33" t="s">
        <v>93</v>
      </c>
      <c r="B33" t="s">
        <v>94</v>
      </c>
      <c r="C33" t="s">
        <v>84</v>
      </c>
      <c r="D33" t="s">
        <v>74</v>
      </c>
      <c r="E33" s="2">
        <v>45642</v>
      </c>
      <c r="F33" s="3">
        <v>0.35416666666666669</v>
      </c>
      <c r="G33" t="s">
        <v>22</v>
      </c>
      <c r="H33" s="8">
        <f t="shared" si="1"/>
        <v>0.33333333333333331</v>
      </c>
      <c r="I33" t="str">
        <f t="shared" si="0"/>
        <v>Monday</v>
      </c>
    </row>
    <row r="34" spans="1:9">
      <c r="A34" t="s">
        <v>95</v>
      </c>
      <c r="B34" t="s">
        <v>96</v>
      </c>
      <c r="C34" t="s">
        <v>97</v>
      </c>
      <c r="D34" t="s">
        <v>13</v>
      </c>
      <c r="E34" s="2">
        <v>45384</v>
      </c>
      <c r="F34" s="3">
        <v>0.72916666666666663</v>
      </c>
      <c r="G34" t="s">
        <v>14</v>
      </c>
      <c r="H34" s="8">
        <f t="shared" si="1"/>
        <v>0.70833333333333337</v>
      </c>
      <c r="I34" t="str">
        <f t="shared" si="0"/>
        <v>Tuesday</v>
      </c>
    </row>
    <row r="35" spans="1:9">
      <c r="A35" t="s">
        <v>98</v>
      </c>
      <c r="B35" t="s">
        <v>99</v>
      </c>
      <c r="C35" t="s">
        <v>97</v>
      </c>
      <c r="D35" t="s">
        <v>68</v>
      </c>
      <c r="E35" s="2">
        <v>45446</v>
      </c>
      <c r="F35" s="3">
        <v>0.64583333333333337</v>
      </c>
      <c r="G35" t="s">
        <v>22</v>
      </c>
      <c r="H35" s="8">
        <f t="shared" si="1"/>
        <v>0.625</v>
      </c>
      <c r="I35" t="str">
        <f t="shared" si="0"/>
        <v>Monday</v>
      </c>
    </row>
    <row r="36" spans="1:9">
      <c r="A36" t="s">
        <v>100</v>
      </c>
      <c r="B36" t="s">
        <v>101</v>
      </c>
      <c r="C36" t="s">
        <v>102</v>
      </c>
      <c r="D36" t="s">
        <v>21</v>
      </c>
      <c r="E36" s="2">
        <v>45383</v>
      </c>
      <c r="F36" s="3">
        <v>0.41666666666666669</v>
      </c>
      <c r="G36" t="s">
        <v>27</v>
      </c>
      <c r="H36" s="8">
        <f t="shared" si="1"/>
        <v>0.41666666666666669</v>
      </c>
      <c r="I36" t="str">
        <f t="shared" si="0"/>
        <v>Monday</v>
      </c>
    </row>
    <row r="37" spans="1:9">
      <c r="A37" t="s">
        <v>103</v>
      </c>
      <c r="B37" t="s">
        <v>104</v>
      </c>
      <c r="C37" t="s">
        <v>8</v>
      </c>
      <c r="D37" t="s">
        <v>68</v>
      </c>
      <c r="E37" s="2">
        <v>45646</v>
      </c>
      <c r="F37" s="3">
        <v>0.5625</v>
      </c>
      <c r="G37" t="s">
        <v>14</v>
      </c>
      <c r="H37" s="8">
        <f t="shared" si="1"/>
        <v>0.54166666666666663</v>
      </c>
      <c r="I37" t="str">
        <f t="shared" si="0"/>
        <v>Friday</v>
      </c>
    </row>
    <row r="38" spans="1:9">
      <c r="A38" t="s">
        <v>105</v>
      </c>
      <c r="B38" t="s">
        <v>106</v>
      </c>
      <c r="C38" t="s">
        <v>17</v>
      </c>
      <c r="D38" t="s">
        <v>13</v>
      </c>
      <c r="E38" s="2">
        <v>45647</v>
      </c>
      <c r="F38" s="3">
        <v>0.6875</v>
      </c>
      <c r="G38" t="s">
        <v>14</v>
      </c>
      <c r="H38" s="8">
        <f t="shared" si="1"/>
        <v>0.66666666666666663</v>
      </c>
      <c r="I38" t="str">
        <f t="shared" si="0"/>
        <v>Saturday</v>
      </c>
    </row>
    <row r="39" spans="1:9">
      <c r="A39" t="s">
        <v>107</v>
      </c>
      <c r="B39" t="s">
        <v>108</v>
      </c>
      <c r="C39" t="s">
        <v>71</v>
      </c>
      <c r="D39" t="s">
        <v>74</v>
      </c>
      <c r="E39" s="2">
        <v>45416</v>
      </c>
      <c r="F39" s="3">
        <v>0.6875</v>
      </c>
      <c r="G39" t="s">
        <v>18</v>
      </c>
      <c r="H39" s="8">
        <f t="shared" si="1"/>
        <v>0.66666666666666663</v>
      </c>
      <c r="I39" t="str">
        <f t="shared" si="0"/>
        <v>Saturday</v>
      </c>
    </row>
    <row r="40" spans="1:9">
      <c r="A40" t="s">
        <v>109</v>
      </c>
      <c r="B40" t="s">
        <v>110</v>
      </c>
      <c r="C40" t="s">
        <v>41</v>
      </c>
      <c r="D40" t="s">
        <v>74</v>
      </c>
      <c r="E40" s="2">
        <v>45387</v>
      </c>
      <c r="F40" s="3">
        <v>0.35416666666666669</v>
      </c>
      <c r="G40" t="s">
        <v>18</v>
      </c>
      <c r="H40" s="8">
        <f t="shared" si="1"/>
        <v>0.33333333333333331</v>
      </c>
      <c r="I40" t="str">
        <f t="shared" si="0"/>
        <v>Friday</v>
      </c>
    </row>
    <row r="41" spans="1:9">
      <c r="A41" t="s">
        <v>111</v>
      </c>
      <c r="B41" t="s">
        <v>112</v>
      </c>
      <c r="C41" t="s">
        <v>92</v>
      </c>
      <c r="D41" t="s">
        <v>26</v>
      </c>
      <c r="E41" s="2">
        <v>45605</v>
      </c>
      <c r="F41" s="3">
        <v>0.5625</v>
      </c>
      <c r="G41" t="s">
        <v>22</v>
      </c>
      <c r="H41" s="8">
        <f t="shared" si="1"/>
        <v>0.54166666666666663</v>
      </c>
      <c r="I41" t="str">
        <f t="shared" si="0"/>
        <v>Saturday</v>
      </c>
    </row>
    <row r="42" spans="1:9">
      <c r="A42" s="4" t="s">
        <v>436</v>
      </c>
      <c r="B42" t="s">
        <v>113</v>
      </c>
      <c r="C42" s="4" t="s">
        <v>436</v>
      </c>
      <c r="D42" t="s">
        <v>74</v>
      </c>
      <c r="E42" s="2">
        <v>45372</v>
      </c>
      <c r="F42" s="3">
        <v>0.54166666666666663</v>
      </c>
      <c r="G42" s="4" t="s">
        <v>436</v>
      </c>
      <c r="H42" s="8">
        <f t="shared" si="1"/>
        <v>0.54166666666666663</v>
      </c>
      <c r="I42" t="str">
        <f t="shared" si="0"/>
        <v>Thursday</v>
      </c>
    </row>
    <row r="43" spans="1:9">
      <c r="A43" t="s">
        <v>114</v>
      </c>
      <c r="B43" t="s">
        <v>115</v>
      </c>
      <c r="C43" t="s">
        <v>25</v>
      </c>
      <c r="D43" t="s">
        <v>26</v>
      </c>
      <c r="E43" s="2">
        <v>45378</v>
      </c>
      <c r="F43" s="3">
        <v>0.70833333333333337</v>
      </c>
      <c r="G43" t="s">
        <v>18</v>
      </c>
      <c r="H43" s="8">
        <f t="shared" si="1"/>
        <v>0.70833333333333337</v>
      </c>
      <c r="I43" t="str">
        <f t="shared" si="0"/>
        <v>Wednesday</v>
      </c>
    </row>
    <row r="44" spans="1:9">
      <c r="A44" t="s">
        <v>116</v>
      </c>
      <c r="B44" t="s">
        <v>117</v>
      </c>
      <c r="C44" t="s">
        <v>118</v>
      </c>
      <c r="D44" t="s">
        <v>21</v>
      </c>
      <c r="E44" s="2">
        <v>45506</v>
      </c>
      <c r="F44" s="3">
        <v>0.52083333333333337</v>
      </c>
      <c r="G44" t="s">
        <v>22</v>
      </c>
      <c r="H44" s="8">
        <f t="shared" si="1"/>
        <v>0.5</v>
      </c>
      <c r="I44" t="str">
        <f t="shared" si="0"/>
        <v>Friday</v>
      </c>
    </row>
    <row r="45" spans="1:9">
      <c r="A45" t="s">
        <v>119</v>
      </c>
      <c r="B45" t="s">
        <v>120</v>
      </c>
      <c r="C45" t="s">
        <v>121</v>
      </c>
      <c r="D45" t="s">
        <v>21</v>
      </c>
      <c r="E45" s="2">
        <v>45507</v>
      </c>
      <c r="F45" s="3">
        <v>0.77083333333333337</v>
      </c>
      <c r="G45" t="s">
        <v>27</v>
      </c>
      <c r="H45" s="8">
        <f t="shared" si="1"/>
        <v>0.75</v>
      </c>
      <c r="I45" t="str">
        <f t="shared" si="0"/>
        <v>Saturday</v>
      </c>
    </row>
    <row r="46" spans="1:9">
      <c r="A46" t="s">
        <v>122</v>
      </c>
      <c r="B46" t="s">
        <v>123</v>
      </c>
      <c r="C46" t="s">
        <v>124</v>
      </c>
      <c r="D46" t="s">
        <v>9</v>
      </c>
      <c r="E46" s="2">
        <v>45585</v>
      </c>
      <c r="F46" s="3">
        <v>0.39583333333333331</v>
      </c>
      <c r="G46" t="s">
        <v>27</v>
      </c>
      <c r="H46" s="8">
        <f t="shared" si="1"/>
        <v>0.375</v>
      </c>
      <c r="I46" t="str">
        <f t="shared" si="0"/>
        <v>Sunday</v>
      </c>
    </row>
    <row r="47" spans="1:9">
      <c r="A47" t="s">
        <v>125</v>
      </c>
      <c r="B47" t="s">
        <v>126</v>
      </c>
      <c r="C47" t="s">
        <v>127</v>
      </c>
      <c r="D47" t="s">
        <v>13</v>
      </c>
      <c r="E47" s="2">
        <v>45313</v>
      </c>
      <c r="F47" s="3">
        <v>0.66666666666666663</v>
      </c>
      <c r="G47" t="s">
        <v>14</v>
      </c>
      <c r="H47" s="8">
        <f t="shared" si="1"/>
        <v>0.66666666666666663</v>
      </c>
      <c r="I47" t="str">
        <f t="shared" si="0"/>
        <v>Monday</v>
      </c>
    </row>
    <row r="48" spans="1:9">
      <c r="A48" t="s">
        <v>128</v>
      </c>
      <c r="B48" t="s">
        <v>129</v>
      </c>
      <c r="C48" t="s">
        <v>32</v>
      </c>
      <c r="D48" t="s">
        <v>13</v>
      </c>
      <c r="E48" s="2">
        <v>45347</v>
      </c>
      <c r="F48" s="3">
        <v>0.39583333333333331</v>
      </c>
      <c r="G48" t="s">
        <v>27</v>
      </c>
      <c r="H48" s="8">
        <f t="shared" si="1"/>
        <v>0.375</v>
      </c>
      <c r="I48" t="str">
        <f t="shared" si="0"/>
        <v>Sunday</v>
      </c>
    </row>
    <row r="49" spans="1:9">
      <c r="A49" t="s">
        <v>130</v>
      </c>
      <c r="B49" t="s">
        <v>131</v>
      </c>
      <c r="C49" t="s">
        <v>77</v>
      </c>
      <c r="D49" t="s">
        <v>21</v>
      </c>
      <c r="E49" s="2">
        <v>45466</v>
      </c>
      <c r="F49" s="3">
        <v>0.41666666666666669</v>
      </c>
      <c r="G49" t="s">
        <v>27</v>
      </c>
      <c r="H49" s="8">
        <f t="shared" si="1"/>
        <v>0.41666666666666669</v>
      </c>
      <c r="I49" t="str">
        <f t="shared" si="0"/>
        <v>Sunday</v>
      </c>
    </row>
    <row r="50" spans="1:9">
      <c r="A50" t="s">
        <v>132</v>
      </c>
      <c r="B50" t="s">
        <v>133</v>
      </c>
      <c r="C50" t="s">
        <v>134</v>
      </c>
      <c r="D50" t="s">
        <v>74</v>
      </c>
      <c r="E50" s="2">
        <v>45350</v>
      </c>
      <c r="F50" s="3">
        <v>0.77083333333333337</v>
      </c>
      <c r="G50" t="s">
        <v>27</v>
      </c>
      <c r="H50" s="8">
        <f t="shared" si="1"/>
        <v>0.75</v>
      </c>
      <c r="I50" t="str">
        <f t="shared" si="0"/>
        <v>Wednesday</v>
      </c>
    </row>
    <row r="51" spans="1:9">
      <c r="A51" t="s">
        <v>135</v>
      </c>
      <c r="B51" t="s">
        <v>136</v>
      </c>
      <c r="C51" t="s">
        <v>41</v>
      </c>
      <c r="D51" t="s">
        <v>21</v>
      </c>
      <c r="E51" s="2">
        <v>45590</v>
      </c>
      <c r="F51" s="3">
        <v>0.75</v>
      </c>
      <c r="G51" t="s">
        <v>14</v>
      </c>
      <c r="H51" s="8">
        <f t="shared" si="1"/>
        <v>0.75</v>
      </c>
      <c r="I51" t="str">
        <f t="shared" si="0"/>
        <v>Friday</v>
      </c>
    </row>
    <row r="52" spans="1:9">
      <c r="A52" t="s">
        <v>137</v>
      </c>
      <c r="B52" t="s">
        <v>138</v>
      </c>
      <c r="C52" t="s">
        <v>124</v>
      </c>
      <c r="D52" t="s">
        <v>26</v>
      </c>
      <c r="E52" s="2">
        <v>45324</v>
      </c>
      <c r="F52" s="3">
        <v>0.39583333333333331</v>
      </c>
      <c r="G52" t="s">
        <v>14</v>
      </c>
      <c r="H52" s="8">
        <f t="shared" si="1"/>
        <v>0.375</v>
      </c>
      <c r="I52" t="str">
        <f t="shared" si="0"/>
        <v>Friday</v>
      </c>
    </row>
    <row r="53" spans="1:9">
      <c r="A53" t="s">
        <v>139</v>
      </c>
      <c r="B53" t="s">
        <v>140</v>
      </c>
      <c r="C53" t="s">
        <v>118</v>
      </c>
      <c r="D53" t="s">
        <v>13</v>
      </c>
      <c r="E53" s="2">
        <v>45630</v>
      </c>
      <c r="F53" s="3">
        <v>0.45833333333333331</v>
      </c>
      <c r="G53" t="s">
        <v>22</v>
      </c>
      <c r="H53" s="8">
        <f t="shared" si="1"/>
        <v>0.45833333333333331</v>
      </c>
      <c r="I53" t="str">
        <f t="shared" si="0"/>
        <v>Wednesday</v>
      </c>
    </row>
    <row r="54" spans="1:9">
      <c r="A54" t="s">
        <v>141</v>
      </c>
      <c r="B54" t="s">
        <v>142</v>
      </c>
      <c r="C54" t="s">
        <v>84</v>
      </c>
      <c r="D54" t="s">
        <v>9</v>
      </c>
      <c r="E54" s="2">
        <v>45482</v>
      </c>
      <c r="F54" s="3">
        <v>0.5</v>
      </c>
      <c r="G54" t="s">
        <v>22</v>
      </c>
      <c r="H54" s="8">
        <f t="shared" si="1"/>
        <v>0.5</v>
      </c>
      <c r="I54" t="str">
        <f t="shared" si="0"/>
        <v>Tuesday</v>
      </c>
    </row>
    <row r="55" spans="1:9">
      <c r="A55" t="s">
        <v>143</v>
      </c>
      <c r="B55" t="s">
        <v>144</v>
      </c>
      <c r="C55" t="s">
        <v>8</v>
      </c>
      <c r="D55" t="s">
        <v>9</v>
      </c>
      <c r="E55" s="2">
        <v>45370</v>
      </c>
      <c r="F55" s="3">
        <v>0.75</v>
      </c>
      <c r="G55" t="s">
        <v>18</v>
      </c>
      <c r="H55" s="8">
        <f t="shared" si="1"/>
        <v>0.75</v>
      </c>
      <c r="I55" t="str">
        <f t="shared" si="0"/>
        <v>Tuesday</v>
      </c>
    </row>
    <row r="56" spans="1:9">
      <c r="A56" t="s">
        <v>145</v>
      </c>
      <c r="B56" t="s">
        <v>146</v>
      </c>
      <c r="C56" t="s">
        <v>134</v>
      </c>
      <c r="D56" t="s">
        <v>9</v>
      </c>
      <c r="E56" s="2">
        <v>45362</v>
      </c>
      <c r="F56" s="3">
        <v>0.64583333333333337</v>
      </c>
      <c r="G56" t="s">
        <v>27</v>
      </c>
      <c r="H56" s="8">
        <f t="shared" si="1"/>
        <v>0.625</v>
      </c>
      <c r="I56" t="str">
        <f t="shared" si="0"/>
        <v>Monday</v>
      </c>
    </row>
    <row r="57" spans="1:9">
      <c r="A57" t="s">
        <v>147</v>
      </c>
      <c r="B57" t="s">
        <v>148</v>
      </c>
      <c r="C57" t="s">
        <v>64</v>
      </c>
      <c r="D57" t="s">
        <v>68</v>
      </c>
      <c r="E57" s="2">
        <v>45556</v>
      </c>
      <c r="F57" s="3">
        <v>0.6875</v>
      </c>
      <c r="G57" t="s">
        <v>14</v>
      </c>
      <c r="H57" s="8">
        <f t="shared" si="1"/>
        <v>0.66666666666666663</v>
      </c>
      <c r="I57" t="str">
        <f t="shared" si="0"/>
        <v>Saturday</v>
      </c>
    </row>
    <row r="58" spans="1:9">
      <c r="A58" t="s">
        <v>149</v>
      </c>
      <c r="B58" t="s">
        <v>150</v>
      </c>
      <c r="C58" t="s">
        <v>151</v>
      </c>
      <c r="D58" t="s">
        <v>21</v>
      </c>
      <c r="E58" s="2">
        <v>45551</v>
      </c>
      <c r="F58" s="3">
        <v>0.64583333333333337</v>
      </c>
      <c r="G58" t="s">
        <v>27</v>
      </c>
      <c r="H58" s="8">
        <f t="shared" si="1"/>
        <v>0.625</v>
      </c>
      <c r="I58" t="str">
        <f t="shared" si="0"/>
        <v>Monday</v>
      </c>
    </row>
    <row r="59" spans="1:9">
      <c r="A59" s="4" t="s">
        <v>436</v>
      </c>
      <c r="B59" t="s">
        <v>152</v>
      </c>
      <c r="C59" t="s">
        <v>127</v>
      </c>
      <c r="D59" t="s">
        <v>21</v>
      </c>
      <c r="E59" s="2"/>
      <c r="F59" s="3"/>
      <c r="G59" s="4" t="s">
        <v>436</v>
      </c>
      <c r="H59" s="8" t="str">
        <f t="shared" si="1"/>
        <v/>
      </c>
    </row>
    <row r="60" spans="1:9">
      <c r="A60" t="s">
        <v>153</v>
      </c>
      <c r="B60" t="s">
        <v>154</v>
      </c>
      <c r="C60" t="s">
        <v>92</v>
      </c>
      <c r="D60" t="s">
        <v>74</v>
      </c>
      <c r="E60" s="2">
        <v>45585</v>
      </c>
      <c r="F60" s="3">
        <v>0.75</v>
      </c>
      <c r="G60" t="s">
        <v>27</v>
      </c>
      <c r="H60" s="8">
        <f t="shared" si="1"/>
        <v>0.75</v>
      </c>
      <c r="I60" t="str">
        <f t="shared" si="0"/>
        <v>Sunday</v>
      </c>
    </row>
    <row r="61" spans="1:9">
      <c r="A61" t="s">
        <v>155</v>
      </c>
      <c r="B61" t="s">
        <v>156</v>
      </c>
      <c r="C61" t="s">
        <v>53</v>
      </c>
      <c r="D61" t="s">
        <v>68</v>
      </c>
      <c r="E61" s="2">
        <v>45517</v>
      </c>
      <c r="F61" s="3">
        <v>0.75</v>
      </c>
      <c r="G61" t="s">
        <v>14</v>
      </c>
      <c r="H61" s="8">
        <f t="shared" si="1"/>
        <v>0.75</v>
      </c>
      <c r="I61" t="str">
        <f t="shared" si="0"/>
        <v>Tuesday</v>
      </c>
    </row>
    <row r="62" spans="1:9">
      <c r="A62" t="s">
        <v>157</v>
      </c>
      <c r="B62" t="s">
        <v>158</v>
      </c>
      <c r="C62" t="s">
        <v>53</v>
      </c>
      <c r="D62" t="s">
        <v>21</v>
      </c>
      <c r="E62" s="2">
        <v>45623</v>
      </c>
      <c r="F62" s="3">
        <v>0.375</v>
      </c>
      <c r="G62" t="s">
        <v>18</v>
      </c>
      <c r="H62" s="8">
        <f t="shared" si="1"/>
        <v>0.375</v>
      </c>
      <c r="I62" t="str">
        <f t="shared" si="0"/>
        <v>Wednesday</v>
      </c>
    </row>
    <row r="63" spans="1:9">
      <c r="A63" t="s">
        <v>159</v>
      </c>
      <c r="B63" t="s">
        <v>160</v>
      </c>
      <c r="C63" t="s">
        <v>12</v>
      </c>
      <c r="D63" t="s">
        <v>21</v>
      </c>
      <c r="E63" s="2">
        <v>45298</v>
      </c>
      <c r="F63" s="3">
        <v>0.66666666666666663</v>
      </c>
      <c r="G63" t="s">
        <v>14</v>
      </c>
      <c r="H63" s="8">
        <f t="shared" si="1"/>
        <v>0.66666666666666663</v>
      </c>
      <c r="I63" t="str">
        <f t="shared" si="0"/>
        <v>Sunday</v>
      </c>
    </row>
    <row r="64" spans="1:9">
      <c r="A64" t="s">
        <v>161</v>
      </c>
      <c r="B64" t="s">
        <v>162</v>
      </c>
      <c r="C64" t="s">
        <v>151</v>
      </c>
      <c r="D64" t="s">
        <v>68</v>
      </c>
      <c r="E64" s="2">
        <v>45350</v>
      </c>
      <c r="F64" s="3">
        <v>0.47916666666666669</v>
      </c>
      <c r="G64" t="s">
        <v>14</v>
      </c>
      <c r="H64" s="8">
        <f t="shared" si="1"/>
        <v>0.45833333333333331</v>
      </c>
      <c r="I64" t="str">
        <f t="shared" si="0"/>
        <v>Wednesday</v>
      </c>
    </row>
    <row r="65" spans="1:9">
      <c r="A65" t="s">
        <v>163</v>
      </c>
      <c r="B65" t="s">
        <v>164</v>
      </c>
      <c r="C65" t="s">
        <v>79</v>
      </c>
      <c r="D65" t="s">
        <v>9</v>
      </c>
      <c r="E65" s="2">
        <v>45545</v>
      </c>
      <c r="F65" s="3">
        <v>0.72916666666666663</v>
      </c>
      <c r="G65" t="s">
        <v>27</v>
      </c>
      <c r="H65" s="8">
        <f t="shared" si="1"/>
        <v>0.70833333333333337</v>
      </c>
      <c r="I65" t="str">
        <f t="shared" si="0"/>
        <v>Tuesday</v>
      </c>
    </row>
    <row r="66" spans="1:9">
      <c r="A66" t="s">
        <v>165</v>
      </c>
      <c r="B66" t="s">
        <v>166</v>
      </c>
      <c r="C66" t="s">
        <v>17</v>
      </c>
      <c r="D66" t="s">
        <v>21</v>
      </c>
      <c r="E66" s="2">
        <v>45648</v>
      </c>
      <c r="F66" s="3">
        <v>0.45833333333333331</v>
      </c>
      <c r="G66" t="s">
        <v>22</v>
      </c>
      <c r="H66" s="8">
        <f t="shared" si="1"/>
        <v>0.45833333333333331</v>
      </c>
      <c r="I66" t="str">
        <f t="shared" si="0"/>
        <v>Sunday</v>
      </c>
    </row>
    <row r="67" spans="1:9">
      <c r="A67" t="s">
        <v>167</v>
      </c>
      <c r="B67" t="s">
        <v>168</v>
      </c>
      <c r="C67" t="s">
        <v>134</v>
      </c>
      <c r="D67" t="s">
        <v>74</v>
      </c>
      <c r="E67" s="2">
        <v>45307</v>
      </c>
      <c r="F67" s="3">
        <v>0.77083333333333337</v>
      </c>
      <c r="G67" t="s">
        <v>22</v>
      </c>
      <c r="H67" s="8">
        <f t="shared" si="1"/>
        <v>0.75</v>
      </c>
      <c r="I67" t="str">
        <f t="shared" si="0"/>
        <v>Tuesday</v>
      </c>
    </row>
    <row r="68" spans="1:9">
      <c r="A68" t="s">
        <v>169</v>
      </c>
      <c r="B68" t="s">
        <v>170</v>
      </c>
      <c r="C68" t="s">
        <v>71</v>
      </c>
      <c r="D68" t="s">
        <v>74</v>
      </c>
      <c r="E68" s="2">
        <v>45617</v>
      </c>
      <c r="F68" s="3">
        <v>0.6875</v>
      </c>
      <c r="G68" t="s">
        <v>27</v>
      </c>
      <c r="H68" s="8">
        <f t="shared" si="1"/>
        <v>0.66666666666666663</v>
      </c>
      <c r="I68" t="str">
        <f t="shared" ref="I68:I131" si="2">TEXT(E68,"dddd")</f>
        <v>Thursday</v>
      </c>
    </row>
    <row r="69" spans="1:9">
      <c r="A69" t="s">
        <v>171</v>
      </c>
      <c r="B69" t="s">
        <v>172</v>
      </c>
      <c r="C69" t="s">
        <v>12</v>
      </c>
      <c r="D69" t="s">
        <v>68</v>
      </c>
      <c r="E69" s="2">
        <v>45387</v>
      </c>
      <c r="F69" s="3">
        <v>0.5</v>
      </c>
      <c r="G69" t="s">
        <v>18</v>
      </c>
      <c r="H69" s="8">
        <f t="shared" ref="H69:H132" si="3">IF(F69="","",TIME(HOUR(F69),0,0))</f>
        <v>0.5</v>
      </c>
      <c r="I69" t="str">
        <f t="shared" si="2"/>
        <v>Friday</v>
      </c>
    </row>
    <row r="70" spans="1:9">
      <c r="A70" t="s">
        <v>173</v>
      </c>
      <c r="B70" t="s">
        <v>174</v>
      </c>
      <c r="C70" t="s">
        <v>84</v>
      </c>
      <c r="D70" t="s">
        <v>74</v>
      </c>
      <c r="E70" s="2">
        <v>45485</v>
      </c>
      <c r="F70" s="3">
        <v>0.70833333333333337</v>
      </c>
      <c r="G70" t="s">
        <v>14</v>
      </c>
      <c r="H70" s="8">
        <f t="shared" si="3"/>
        <v>0.70833333333333337</v>
      </c>
      <c r="I70" t="str">
        <f t="shared" si="2"/>
        <v>Friday</v>
      </c>
    </row>
    <row r="71" spans="1:9">
      <c r="A71" s="4" t="s">
        <v>436</v>
      </c>
      <c r="B71" t="s">
        <v>175</v>
      </c>
      <c r="C71" t="s">
        <v>176</v>
      </c>
      <c r="D71" t="s">
        <v>68</v>
      </c>
      <c r="E71" s="2">
        <v>45292</v>
      </c>
      <c r="F71" s="3"/>
      <c r="G71" s="4" t="s">
        <v>436</v>
      </c>
      <c r="H71" s="8" t="str">
        <f t="shared" si="3"/>
        <v/>
      </c>
      <c r="I71" t="str">
        <f t="shared" si="2"/>
        <v>Monday</v>
      </c>
    </row>
    <row r="72" spans="1:9">
      <c r="A72" t="s">
        <v>177</v>
      </c>
      <c r="B72" t="s">
        <v>178</v>
      </c>
      <c r="C72" t="s">
        <v>47</v>
      </c>
      <c r="D72" t="s">
        <v>9</v>
      </c>
      <c r="E72" s="2">
        <v>45410</v>
      </c>
      <c r="F72" s="3">
        <v>0.77083333333333337</v>
      </c>
      <c r="G72" t="s">
        <v>14</v>
      </c>
      <c r="H72" s="8">
        <f t="shared" si="3"/>
        <v>0.75</v>
      </c>
      <c r="I72" t="str">
        <f t="shared" si="2"/>
        <v>Sunday</v>
      </c>
    </row>
    <row r="73" spans="1:9">
      <c r="A73" t="s">
        <v>179</v>
      </c>
      <c r="B73" t="s">
        <v>180</v>
      </c>
      <c r="C73" t="s">
        <v>38</v>
      </c>
      <c r="D73" t="s">
        <v>21</v>
      </c>
      <c r="E73" s="2">
        <v>45457</v>
      </c>
      <c r="F73" s="3">
        <v>0.33333333333333331</v>
      </c>
      <c r="G73" t="s">
        <v>22</v>
      </c>
      <c r="H73" s="8">
        <f t="shared" si="3"/>
        <v>0.33333333333333331</v>
      </c>
      <c r="I73" t="str">
        <f t="shared" si="2"/>
        <v>Friday</v>
      </c>
    </row>
    <row r="74" spans="1:9">
      <c r="A74" t="s">
        <v>181</v>
      </c>
      <c r="B74" t="s">
        <v>182</v>
      </c>
      <c r="C74" t="s">
        <v>102</v>
      </c>
      <c r="D74" t="s">
        <v>13</v>
      </c>
      <c r="E74" s="2">
        <v>45407</v>
      </c>
      <c r="F74" s="3">
        <v>0.75</v>
      </c>
      <c r="G74" t="s">
        <v>14</v>
      </c>
      <c r="H74" s="8">
        <f t="shared" si="3"/>
        <v>0.75</v>
      </c>
      <c r="I74" t="str">
        <f t="shared" si="2"/>
        <v>Thursday</v>
      </c>
    </row>
    <row r="75" spans="1:9">
      <c r="A75" t="s">
        <v>183</v>
      </c>
      <c r="B75" t="s">
        <v>184</v>
      </c>
      <c r="C75" t="s">
        <v>47</v>
      </c>
      <c r="D75" t="s">
        <v>21</v>
      </c>
      <c r="E75" s="2">
        <v>45416</v>
      </c>
      <c r="F75" s="3">
        <v>0.47916666666666669</v>
      </c>
      <c r="G75" t="s">
        <v>22</v>
      </c>
      <c r="H75" s="8">
        <f t="shared" si="3"/>
        <v>0.45833333333333331</v>
      </c>
      <c r="I75" t="str">
        <f t="shared" si="2"/>
        <v>Saturday</v>
      </c>
    </row>
    <row r="76" spans="1:9">
      <c r="A76" t="s">
        <v>185</v>
      </c>
      <c r="B76" t="s">
        <v>186</v>
      </c>
      <c r="C76" t="s">
        <v>97</v>
      </c>
      <c r="D76" t="s">
        <v>26</v>
      </c>
      <c r="E76" s="2">
        <v>45493</v>
      </c>
      <c r="F76" s="3">
        <v>0.77083333333333337</v>
      </c>
      <c r="G76" t="s">
        <v>18</v>
      </c>
      <c r="H76" s="8">
        <f t="shared" si="3"/>
        <v>0.75</v>
      </c>
      <c r="I76" t="str">
        <f t="shared" si="2"/>
        <v>Saturday</v>
      </c>
    </row>
    <row r="77" spans="1:9">
      <c r="A77" t="s">
        <v>187</v>
      </c>
      <c r="B77" t="s">
        <v>188</v>
      </c>
      <c r="C77" t="s">
        <v>25</v>
      </c>
      <c r="D77" t="s">
        <v>9</v>
      </c>
      <c r="E77" s="2">
        <v>45392</v>
      </c>
      <c r="F77" s="3">
        <v>0.33333333333333331</v>
      </c>
      <c r="G77" t="s">
        <v>18</v>
      </c>
      <c r="H77" s="8">
        <f t="shared" si="3"/>
        <v>0.33333333333333331</v>
      </c>
      <c r="I77" t="str">
        <f t="shared" si="2"/>
        <v>Wednesday</v>
      </c>
    </row>
    <row r="78" spans="1:9">
      <c r="A78" t="s">
        <v>189</v>
      </c>
      <c r="B78" t="s">
        <v>190</v>
      </c>
      <c r="C78" t="s">
        <v>44</v>
      </c>
      <c r="D78" t="s">
        <v>68</v>
      </c>
      <c r="E78" s="2">
        <v>45382</v>
      </c>
      <c r="F78" s="3">
        <v>0.375</v>
      </c>
      <c r="G78" t="s">
        <v>14</v>
      </c>
      <c r="H78" s="8">
        <f t="shared" si="3"/>
        <v>0.375</v>
      </c>
      <c r="I78" t="str">
        <f t="shared" si="2"/>
        <v>Sunday</v>
      </c>
    </row>
    <row r="79" spans="1:9">
      <c r="A79" t="s">
        <v>191</v>
      </c>
      <c r="B79" t="s">
        <v>192</v>
      </c>
      <c r="C79" t="s">
        <v>53</v>
      </c>
      <c r="D79" t="s">
        <v>21</v>
      </c>
      <c r="E79" s="2">
        <v>45651</v>
      </c>
      <c r="F79" s="3">
        <v>0.5</v>
      </c>
      <c r="G79" t="s">
        <v>22</v>
      </c>
      <c r="H79" s="8">
        <f t="shared" si="3"/>
        <v>0.5</v>
      </c>
      <c r="I79" t="str">
        <f t="shared" si="2"/>
        <v>Wednesday</v>
      </c>
    </row>
    <row r="80" spans="1:9">
      <c r="A80" t="s">
        <v>193</v>
      </c>
      <c r="B80" t="s">
        <v>194</v>
      </c>
      <c r="C80" t="s">
        <v>53</v>
      </c>
      <c r="D80" t="s">
        <v>13</v>
      </c>
      <c r="E80" s="2">
        <v>45464</v>
      </c>
      <c r="F80" s="3">
        <v>0.625</v>
      </c>
      <c r="G80" t="s">
        <v>27</v>
      </c>
      <c r="H80" s="8">
        <f t="shared" si="3"/>
        <v>0.625</v>
      </c>
      <c r="I80" t="str">
        <f t="shared" si="2"/>
        <v>Friday</v>
      </c>
    </row>
    <row r="81" spans="1:9">
      <c r="A81" t="s">
        <v>195</v>
      </c>
      <c r="B81" t="s">
        <v>196</v>
      </c>
      <c r="C81" t="s">
        <v>121</v>
      </c>
      <c r="D81" t="s">
        <v>13</v>
      </c>
      <c r="E81" s="2">
        <v>45504</v>
      </c>
      <c r="F81" s="3">
        <v>0.58333333333333337</v>
      </c>
      <c r="G81" t="s">
        <v>14</v>
      </c>
      <c r="H81" s="8">
        <f t="shared" si="3"/>
        <v>0.58333333333333337</v>
      </c>
      <c r="I81" t="str">
        <f t="shared" si="2"/>
        <v>Wednesday</v>
      </c>
    </row>
    <row r="82" spans="1:9">
      <c r="A82" t="s">
        <v>197</v>
      </c>
      <c r="B82" t="s">
        <v>198</v>
      </c>
      <c r="C82" t="s">
        <v>87</v>
      </c>
      <c r="D82" t="s">
        <v>74</v>
      </c>
      <c r="E82" s="2">
        <v>45594</v>
      </c>
      <c r="F82" s="3">
        <v>0.70833333333333337</v>
      </c>
      <c r="G82" t="s">
        <v>18</v>
      </c>
      <c r="H82" s="8">
        <f t="shared" si="3"/>
        <v>0.70833333333333337</v>
      </c>
      <c r="I82" t="str">
        <f t="shared" si="2"/>
        <v>Tuesday</v>
      </c>
    </row>
    <row r="83" spans="1:9">
      <c r="A83" t="s">
        <v>199</v>
      </c>
      <c r="B83" t="s">
        <v>200</v>
      </c>
      <c r="C83" t="s">
        <v>47</v>
      </c>
      <c r="D83" t="s">
        <v>68</v>
      </c>
      <c r="E83" s="2">
        <v>45614</v>
      </c>
      <c r="F83" s="3">
        <v>0.66666666666666663</v>
      </c>
      <c r="G83" t="s">
        <v>27</v>
      </c>
      <c r="H83" s="8">
        <f t="shared" si="3"/>
        <v>0.66666666666666663</v>
      </c>
      <c r="I83" t="str">
        <f t="shared" si="2"/>
        <v>Monday</v>
      </c>
    </row>
    <row r="84" spans="1:9">
      <c r="A84" t="s">
        <v>201</v>
      </c>
      <c r="B84" t="s">
        <v>202</v>
      </c>
      <c r="C84" t="s">
        <v>67</v>
      </c>
      <c r="D84" t="s">
        <v>9</v>
      </c>
      <c r="E84" s="2">
        <v>45541</v>
      </c>
      <c r="F84" s="3">
        <v>0.5</v>
      </c>
      <c r="G84" t="s">
        <v>22</v>
      </c>
      <c r="H84" s="8">
        <f t="shared" si="3"/>
        <v>0.5</v>
      </c>
      <c r="I84" t="str">
        <f t="shared" si="2"/>
        <v>Friday</v>
      </c>
    </row>
    <row r="85" spans="1:9">
      <c r="A85" t="s">
        <v>203</v>
      </c>
      <c r="B85" t="s">
        <v>204</v>
      </c>
      <c r="C85" t="s">
        <v>92</v>
      </c>
      <c r="D85" t="s">
        <v>9</v>
      </c>
      <c r="E85" s="2">
        <v>45440</v>
      </c>
      <c r="F85" s="3">
        <v>0.6875</v>
      </c>
      <c r="G85" t="s">
        <v>27</v>
      </c>
      <c r="H85" s="8">
        <f t="shared" si="3"/>
        <v>0.66666666666666663</v>
      </c>
      <c r="I85" t="str">
        <f t="shared" si="2"/>
        <v>Tuesday</v>
      </c>
    </row>
    <row r="86" spans="1:9">
      <c r="A86" t="s">
        <v>205</v>
      </c>
      <c r="B86" t="s">
        <v>206</v>
      </c>
      <c r="C86" t="s">
        <v>207</v>
      </c>
      <c r="D86" t="s">
        <v>68</v>
      </c>
      <c r="E86" s="2">
        <v>45307</v>
      </c>
      <c r="F86" s="3">
        <v>0.6875</v>
      </c>
      <c r="G86" t="s">
        <v>22</v>
      </c>
      <c r="H86" s="8">
        <f t="shared" si="3"/>
        <v>0.66666666666666663</v>
      </c>
      <c r="I86" t="str">
        <f t="shared" si="2"/>
        <v>Tuesday</v>
      </c>
    </row>
    <row r="87" spans="1:9">
      <c r="A87" t="s">
        <v>208</v>
      </c>
      <c r="B87" t="s">
        <v>209</v>
      </c>
      <c r="C87" t="s">
        <v>64</v>
      </c>
      <c r="D87" t="s">
        <v>26</v>
      </c>
      <c r="E87" s="2">
        <v>45523</v>
      </c>
      <c r="F87" s="3">
        <v>0.33333333333333331</v>
      </c>
      <c r="G87" t="s">
        <v>22</v>
      </c>
      <c r="H87" s="8">
        <f t="shared" si="3"/>
        <v>0.33333333333333331</v>
      </c>
      <c r="I87" t="str">
        <f t="shared" si="2"/>
        <v>Monday</v>
      </c>
    </row>
    <row r="88" spans="1:9">
      <c r="A88" t="s">
        <v>210</v>
      </c>
      <c r="B88" t="s">
        <v>211</v>
      </c>
      <c r="C88" t="s">
        <v>92</v>
      </c>
      <c r="D88" t="s">
        <v>9</v>
      </c>
      <c r="E88" s="2">
        <v>45534</v>
      </c>
      <c r="F88" s="3">
        <v>0.72916666666666663</v>
      </c>
      <c r="G88" t="s">
        <v>22</v>
      </c>
      <c r="H88" s="8">
        <f t="shared" si="3"/>
        <v>0.70833333333333337</v>
      </c>
      <c r="I88" t="str">
        <f t="shared" si="2"/>
        <v>Friday</v>
      </c>
    </row>
    <row r="89" spans="1:9">
      <c r="A89" t="s">
        <v>212</v>
      </c>
      <c r="B89" t="s">
        <v>213</v>
      </c>
      <c r="C89" t="s">
        <v>176</v>
      </c>
      <c r="D89" t="s">
        <v>68</v>
      </c>
      <c r="E89" s="2">
        <v>45386</v>
      </c>
      <c r="F89" s="3">
        <v>0.72916666666666663</v>
      </c>
      <c r="G89" t="s">
        <v>22</v>
      </c>
      <c r="H89" s="8">
        <f t="shared" si="3"/>
        <v>0.70833333333333337</v>
      </c>
      <c r="I89" t="str">
        <f t="shared" si="2"/>
        <v>Thursday</v>
      </c>
    </row>
    <row r="90" spans="1:9">
      <c r="A90" t="s">
        <v>214</v>
      </c>
      <c r="B90" t="s">
        <v>215</v>
      </c>
      <c r="C90" t="s">
        <v>38</v>
      </c>
      <c r="D90" t="s">
        <v>26</v>
      </c>
      <c r="E90" s="2">
        <v>45386</v>
      </c>
      <c r="F90" s="3">
        <v>0.70833333333333337</v>
      </c>
      <c r="G90" t="s">
        <v>18</v>
      </c>
      <c r="H90" s="8">
        <f t="shared" si="3"/>
        <v>0.70833333333333337</v>
      </c>
      <c r="I90" t="str">
        <f t="shared" si="2"/>
        <v>Thursday</v>
      </c>
    </row>
    <row r="91" spans="1:9">
      <c r="A91" t="s">
        <v>216</v>
      </c>
      <c r="B91" t="s">
        <v>217</v>
      </c>
      <c r="C91" t="s">
        <v>41</v>
      </c>
      <c r="D91" t="s">
        <v>13</v>
      </c>
      <c r="E91" s="2">
        <v>45468</v>
      </c>
      <c r="F91" s="3">
        <v>0.625</v>
      </c>
      <c r="G91" t="s">
        <v>18</v>
      </c>
      <c r="H91" s="8">
        <f t="shared" si="3"/>
        <v>0.625</v>
      </c>
      <c r="I91" t="str">
        <f t="shared" si="2"/>
        <v>Tuesday</v>
      </c>
    </row>
    <row r="92" spans="1:9">
      <c r="A92" s="4" t="s">
        <v>436</v>
      </c>
      <c r="B92" t="s">
        <v>218</v>
      </c>
      <c r="C92" t="s">
        <v>121</v>
      </c>
      <c r="D92" t="s">
        <v>68</v>
      </c>
      <c r="E92" s="2">
        <v>45305</v>
      </c>
      <c r="F92" s="3"/>
      <c r="G92" s="4" t="s">
        <v>436</v>
      </c>
      <c r="H92" s="8" t="str">
        <f t="shared" si="3"/>
        <v/>
      </c>
      <c r="I92" t="str">
        <f t="shared" si="2"/>
        <v>Sunday</v>
      </c>
    </row>
    <row r="93" spans="1:9">
      <c r="A93" t="s">
        <v>219</v>
      </c>
      <c r="B93" t="s">
        <v>220</v>
      </c>
      <c r="C93" t="s">
        <v>71</v>
      </c>
      <c r="D93" t="s">
        <v>13</v>
      </c>
      <c r="E93" s="2">
        <v>45390</v>
      </c>
      <c r="F93" s="3">
        <v>0.70833333333333337</v>
      </c>
      <c r="G93" t="s">
        <v>14</v>
      </c>
      <c r="H93" s="8">
        <f t="shared" si="3"/>
        <v>0.70833333333333337</v>
      </c>
      <c r="I93" t="str">
        <f t="shared" si="2"/>
        <v>Monday</v>
      </c>
    </row>
    <row r="94" spans="1:9">
      <c r="A94" t="s">
        <v>221</v>
      </c>
      <c r="B94" t="s">
        <v>222</v>
      </c>
      <c r="C94" t="s">
        <v>97</v>
      </c>
      <c r="D94" t="s">
        <v>74</v>
      </c>
      <c r="E94" s="2">
        <v>45654</v>
      </c>
      <c r="F94" s="3">
        <v>0.58333333333333337</v>
      </c>
      <c r="G94" t="s">
        <v>22</v>
      </c>
      <c r="H94" s="8">
        <f t="shared" si="3"/>
        <v>0.58333333333333337</v>
      </c>
      <c r="I94" t="str">
        <f t="shared" si="2"/>
        <v>Saturday</v>
      </c>
    </row>
    <row r="95" spans="1:9">
      <c r="A95" t="s">
        <v>223</v>
      </c>
      <c r="B95" t="s">
        <v>224</v>
      </c>
      <c r="C95" t="s">
        <v>25</v>
      </c>
      <c r="D95" t="s">
        <v>26</v>
      </c>
      <c r="E95" s="2">
        <v>45454</v>
      </c>
      <c r="F95" s="3">
        <v>0.45833333333333331</v>
      </c>
      <c r="G95" t="s">
        <v>27</v>
      </c>
      <c r="H95" s="8">
        <f t="shared" si="3"/>
        <v>0.45833333333333331</v>
      </c>
      <c r="I95" t="str">
        <f t="shared" si="2"/>
        <v>Tuesday</v>
      </c>
    </row>
    <row r="96" spans="1:9">
      <c r="A96" t="s">
        <v>225</v>
      </c>
      <c r="B96" t="s">
        <v>226</v>
      </c>
      <c r="C96" t="s">
        <v>12</v>
      </c>
      <c r="D96" t="s">
        <v>13</v>
      </c>
      <c r="E96" s="2">
        <v>45449</v>
      </c>
      <c r="F96" s="3">
        <v>0.77083333333333337</v>
      </c>
      <c r="G96" t="s">
        <v>18</v>
      </c>
      <c r="H96" s="8">
        <f t="shared" si="3"/>
        <v>0.75</v>
      </c>
      <c r="I96" t="str">
        <f t="shared" si="2"/>
        <v>Thursday</v>
      </c>
    </row>
    <row r="97" spans="1:9">
      <c r="A97" t="s">
        <v>227</v>
      </c>
      <c r="B97" t="s">
        <v>228</v>
      </c>
      <c r="C97" t="s">
        <v>12</v>
      </c>
      <c r="D97" t="s">
        <v>68</v>
      </c>
      <c r="E97" s="2">
        <v>45600</v>
      </c>
      <c r="F97" s="3">
        <v>0.66666666666666663</v>
      </c>
      <c r="G97" t="s">
        <v>27</v>
      </c>
      <c r="H97" s="8">
        <f t="shared" si="3"/>
        <v>0.66666666666666663</v>
      </c>
      <c r="I97" t="str">
        <f t="shared" si="2"/>
        <v>Monday</v>
      </c>
    </row>
    <row r="98" spans="1:9">
      <c r="A98" t="s">
        <v>229</v>
      </c>
      <c r="B98" t="s">
        <v>230</v>
      </c>
      <c r="C98" t="s">
        <v>84</v>
      </c>
      <c r="D98" t="s">
        <v>74</v>
      </c>
      <c r="E98" s="2">
        <v>45370</v>
      </c>
      <c r="F98" s="3">
        <v>0.66666666666666663</v>
      </c>
      <c r="G98" t="s">
        <v>18</v>
      </c>
      <c r="H98" s="8">
        <f t="shared" si="3"/>
        <v>0.66666666666666663</v>
      </c>
      <c r="I98" t="str">
        <f t="shared" si="2"/>
        <v>Tuesday</v>
      </c>
    </row>
    <row r="99" spans="1:9">
      <c r="A99" t="s">
        <v>231</v>
      </c>
      <c r="B99" t="s">
        <v>232</v>
      </c>
      <c r="C99" t="s">
        <v>77</v>
      </c>
      <c r="D99" t="s">
        <v>26</v>
      </c>
      <c r="E99" s="2">
        <v>45389</v>
      </c>
      <c r="F99" s="3">
        <v>0.35416666666666669</v>
      </c>
      <c r="G99" t="s">
        <v>27</v>
      </c>
      <c r="H99" s="8">
        <f t="shared" si="3"/>
        <v>0.33333333333333331</v>
      </c>
      <c r="I99" t="str">
        <f t="shared" si="2"/>
        <v>Sunday</v>
      </c>
    </row>
    <row r="100" spans="1:9">
      <c r="A100" t="s">
        <v>233</v>
      </c>
      <c r="B100" t="s">
        <v>234</v>
      </c>
      <c r="C100" t="s">
        <v>151</v>
      </c>
      <c r="D100" t="s">
        <v>21</v>
      </c>
      <c r="E100" s="2">
        <v>45438</v>
      </c>
      <c r="F100" s="3">
        <v>0.4375</v>
      </c>
      <c r="G100" t="s">
        <v>27</v>
      </c>
      <c r="H100" s="8">
        <f t="shared" si="3"/>
        <v>0.41666666666666669</v>
      </c>
      <c r="I100" t="str">
        <f t="shared" si="2"/>
        <v>Sunday</v>
      </c>
    </row>
    <row r="101" spans="1:9">
      <c r="A101" t="s">
        <v>235</v>
      </c>
      <c r="B101" t="s">
        <v>236</v>
      </c>
      <c r="C101" t="s">
        <v>237</v>
      </c>
      <c r="D101" t="s">
        <v>9</v>
      </c>
      <c r="E101" s="2">
        <v>45457</v>
      </c>
      <c r="F101" s="3">
        <v>0.5</v>
      </c>
      <c r="G101" t="s">
        <v>14</v>
      </c>
      <c r="H101" s="8">
        <f t="shared" si="3"/>
        <v>0.5</v>
      </c>
      <c r="I101" t="str">
        <f t="shared" si="2"/>
        <v>Friday</v>
      </c>
    </row>
    <row r="102" spans="1:9">
      <c r="A102" t="s">
        <v>238</v>
      </c>
      <c r="B102" t="s">
        <v>239</v>
      </c>
      <c r="C102" t="s">
        <v>176</v>
      </c>
      <c r="D102" t="s">
        <v>68</v>
      </c>
      <c r="E102" s="2">
        <v>45428</v>
      </c>
      <c r="F102" s="3">
        <v>0.77083333333333337</v>
      </c>
      <c r="G102" t="s">
        <v>22</v>
      </c>
      <c r="H102" s="8">
        <f t="shared" si="3"/>
        <v>0.75</v>
      </c>
      <c r="I102" t="str">
        <f t="shared" si="2"/>
        <v>Thursday</v>
      </c>
    </row>
    <row r="103" spans="1:9">
      <c r="A103" t="s">
        <v>240</v>
      </c>
      <c r="B103" t="s">
        <v>241</v>
      </c>
      <c r="C103" t="s">
        <v>207</v>
      </c>
      <c r="D103" t="s">
        <v>13</v>
      </c>
      <c r="E103" s="2">
        <v>45367</v>
      </c>
      <c r="F103" s="3">
        <v>0.41666666666666669</v>
      </c>
      <c r="G103" t="s">
        <v>18</v>
      </c>
      <c r="H103" s="8">
        <f t="shared" si="3"/>
        <v>0.41666666666666669</v>
      </c>
      <c r="I103" t="str">
        <f t="shared" si="2"/>
        <v>Saturday</v>
      </c>
    </row>
    <row r="104" spans="1:9">
      <c r="A104" t="s">
        <v>242</v>
      </c>
      <c r="B104" t="s">
        <v>243</v>
      </c>
      <c r="C104" t="s">
        <v>71</v>
      </c>
      <c r="D104" t="s">
        <v>26</v>
      </c>
      <c r="E104" s="2">
        <v>45529</v>
      </c>
      <c r="F104" s="3">
        <v>0.4375</v>
      </c>
      <c r="G104" t="s">
        <v>18</v>
      </c>
      <c r="H104" s="8">
        <f t="shared" si="3"/>
        <v>0.41666666666666669</v>
      </c>
      <c r="I104" t="str">
        <f t="shared" si="2"/>
        <v>Sunday</v>
      </c>
    </row>
    <row r="105" spans="1:9">
      <c r="A105" t="s">
        <v>244</v>
      </c>
      <c r="B105" t="s">
        <v>245</v>
      </c>
      <c r="C105" t="s">
        <v>71</v>
      </c>
      <c r="D105" t="s">
        <v>21</v>
      </c>
      <c r="E105" s="2">
        <v>45306</v>
      </c>
      <c r="F105" s="3">
        <v>0.52083333333333337</v>
      </c>
      <c r="G105" t="s">
        <v>22</v>
      </c>
      <c r="H105" s="8">
        <f t="shared" si="3"/>
        <v>0.5</v>
      </c>
      <c r="I105" t="str">
        <f t="shared" si="2"/>
        <v>Monday</v>
      </c>
    </row>
    <row r="106" spans="1:9">
      <c r="A106" t="s">
        <v>246</v>
      </c>
      <c r="B106" t="s">
        <v>247</v>
      </c>
      <c r="C106" t="s">
        <v>151</v>
      </c>
      <c r="D106" t="s">
        <v>21</v>
      </c>
      <c r="E106" s="2">
        <v>45618</v>
      </c>
      <c r="F106" s="3">
        <v>0.77083333333333337</v>
      </c>
      <c r="G106" t="s">
        <v>18</v>
      </c>
      <c r="H106" s="8">
        <f t="shared" si="3"/>
        <v>0.75</v>
      </c>
      <c r="I106" t="str">
        <f t="shared" si="2"/>
        <v>Friday</v>
      </c>
    </row>
    <row r="107" spans="1:9">
      <c r="A107" t="s">
        <v>248</v>
      </c>
      <c r="B107" t="s">
        <v>249</v>
      </c>
      <c r="C107" t="s">
        <v>8</v>
      </c>
      <c r="D107" t="s">
        <v>9</v>
      </c>
      <c r="E107" s="2">
        <v>45387</v>
      </c>
      <c r="F107" s="3">
        <v>0.375</v>
      </c>
      <c r="G107" t="s">
        <v>27</v>
      </c>
      <c r="H107" s="8">
        <f t="shared" si="3"/>
        <v>0.375</v>
      </c>
      <c r="I107" t="str">
        <f t="shared" si="2"/>
        <v>Friday</v>
      </c>
    </row>
    <row r="108" spans="1:9">
      <c r="A108" t="s">
        <v>250</v>
      </c>
      <c r="B108" t="s">
        <v>251</v>
      </c>
      <c r="C108" t="s">
        <v>71</v>
      </c>
      <c r="D108" t="s">
        <v>21</v>
      </c>
      <c r="E108" s="2">
        <v>45646</v>
      </c>
      <c r="F108" s="3">
        <v>0.4375</v>
      </c>
      <c r="G108" t="s">
        <v>18</v>
      </c>
      <c r="H108" s="8">
        <f t="shared" si="3"/>
        <v>0.41666666666666669</v>
      </c>
      <c r="I108" t="str">
        <f t="shared" si="2"/>
        <v>Friday</v>
      </c>
    </row>
    <row r="109" spans="1:9">
      <c r="A109" t="s">
        <v>252</v>
      </c>
      <c r="B109" t="s">
        <v>253</v>
      </c>
      <c r="C109" t="s">
        <v>77</v>
      </c>
      <c r="D109" t="s">
        <v>13</v>
      </c>
      <c r="E109" s="2">
        <v>45608</v>
      </c>
      <c r="F109" s="3">
        <v>0.35416666666666669</v>
      </c>
      <c r="G109" t="s">
        <v>14</v>
      </c>
      <c r="H109" s="8">
        <f t="shared" si="3"/>
        <v>0.33333333333333331</v>
      </c>
      <c r="I109" t="str">
        <f t="shared" si="2"/>
        <v>Tuesday</v>
      </c>
    </row>
    <row r="110" spans="1:9">
      <c r="A110" t="s">
        <v>254</v>
      </c>
      <c r="B110" t="s">
        <v>255</v>
      </c>
      <c r="C110" t="s">
        <v>97</v>
      </c>
      <c r="D110" t="s">
        <v>9</v>
      </c>
      <c r="E110" s="2">
        <v>45367</v>
      </c>
      <c r="F110" s="3">
        <v>0.60416666666666663</v>
      </c>
      <c r="G110" t="s">
        <v>22</v>
      </c>
      <c r="H110" s="8">
        <f t="shared" si="3"/>
        <v>0.58333333333333337</v>
      </c>
      <c r="I110" t="str">
        <f t="shared" si="2"/>
        <v>Saturday</v>
      </c>
    </row>
    <row r="111" spans="1:9">
      <c r="A111" t="s">
        <v>256</v>
      </c>
      <c r="B111" t="s">
        <v>257</v>
      </c>
      <c r="C111" t="s">
        <v>134</v>
      </c>
      <c r="D111" t="s">
        <v>68</v>
      </c>
      <c r="E111" s="2">
        <v>45404</v>
      </c>
      <c r="F111" s="3">
        <v>0.75</v>
      </c>
      <c r="G111" t="s">
        <v>22</v>
      </c>
      <c r="H111" s="8">
        <f t="shared" si="3"/>
        <v>0.75</v>
      </c>
      <c r="I111" t="str">
        <f t="shared" si="2"/>
        <v>Monday</v>
      </c>
    </row>
    <row r="112" spans="1:9">
      <c r="A112" t="s">
        <v>258</v>
      </c>
      <c r="B112" t="s">
        <v>259</v>
      </c>
      <c r="C112" t="s">
        <v>102</v>
      </c>
      <c r="D112" t="s">
        <v>26</v>
      </c>
      <c r="E112" s="2">
        <v>45480</v>
      </c>
      <c r="F112" s="3">
        <v>0.6875</v>
      </c>
      <c r="G112" t="s">
        <v>22</v>
      </c>
      <c r="H112" s="8">
        <f t="shared" si="3"/>
        <v>0.66666666666666663</v>
      </c>
      <c r="I112" t="str">
        <f t="shared" si="2"/>
        <v>Sunday</v>
      </c>
    </row>
    <row r="113" spans="1:9">
      <c r="A113" t="s">
        <v>260</v>
      </c>
      <c r="B113" t="s">
        <v>261</v>
      </c>
      <c r="C113" t="s">
        <v>127</v>
      </c>
      <c r="D113" t="s">
        <v>26</v>
      </c>
      <c r="E113" s="2">
        <v>45444</v>
      </c>
      <c r="F113" s="3">
        <v>0.41666666666666669</v>
      </c>
      <c r="G113" t="s">
        <v>18</v>
      </c>
      <c r="H113" s="8">
        <f t="shared" si="3"/>
        <v>0.41666666666666669</v>
      </c>
      <c r="I113" t="str">
        <f t="shared" si="2"/>
        <v>Saturday</v>
      </c>
    </row>
    <row r="114" spans="1:9">
      <c r="A114" t="s">
        <v>262</v>
      </c>
      <c r="B114" t="s">
        <v>263</v>
      </c>
      <c r="C114" t="s">
        <v>102</v>
      </c>
      <c r="D114" t="s">
        <v>74</v>
      </c>
      <c r="E114" s="2">
        <v>45472</v>
      </c>
      <c r="F114" s="3">
        <v>0.45833333333333331</v>
      </c>
      <c r="G114" t="s">
        <v>18</v>
      </c>
      <c r="H114" s="8">
        <f t="shared" si="3"/>
        <v>0.45833333333333331</v>
      </c>
      <c r="I114" t="str">
        <f t="shared" si="2"/>
        <v>Saturday</v>
      </c>
    </row>
    <row r="115" spans="1:9">
      <c r="A115" t="s">
        <v>264</v>
      </c>
      <c r="B115" t="s">
        <v>265</v>
      </c>
      <c r="C115" t="s">
        <v>17</v>
      </c>
      <c r="D115" t="s">
        <v>68</v>
      </c>
      <c r="E115" s="2">
        <v>45303</v>
      </c>
      <c r="F115" s="3">
        <v>0.75</v>
      </c>
      <c r="G115" t="s">
        <v>18</v>
      </c>
      <c r="H115" s="8">
        <f t="shared" si="3"/>
        <v>0.75</v>
      </c>
      <c r="I115" t="str">
        <f t="shared" si="2"/>
        <v>Friday</v>
      </c>
    </row>
    <row r="116" spans="1:9">
      <c r="A116" t="s">
        <v>266</v>
      </c>
      <c r="B116" t="s">
        <v>267</v>
      </c>
      <c r="C116" t="s">
        <v>151</v>
      </c>
      <c r="D116" t="s">
        <v>68</v>
      </c>
      <c r="E116" s="2">
        <v>45486</v>
      </c>
      <c r="F116" s="3">
        <v>0.33333333333333331</v>
      </c>
      <c r="G116" t="s">
        <v>18</v>
      </c>
      <c r="H116" s="8">
        <f t="shared" si="3"/>
        <v>0.33333333333333331</v>
      </c>
      <c r="I116" t="str">
        <f t="shared" si="2"/>
        <v>Saturday</v>
      </c>
    </row>
    <row r="117" spans="1:9">
      <c r="A117" t="s">
        <v>268</v>
      </c>
      <c r="B117" t="s">
        <v>269</v>
      </c>
      <c r="C117" t="s">
        <v>35</v>
      </c>
      <c r="D117" t="s">
        <v>26</v>
      </c>
      <c r="E117" s="2">
        <v>45491</v>
      </c>
      <c r="F117" s="3">
        <v>0.41666666666666669</v>
      </c>
      <c r="G117" t="s">
        <v>22</v>
      </c>
      <c r="H117" s="8">
        <f t="shared" si="3"/>
        <v>0.41666666666666669</v>
      </c>
      <c r="I117" t="str">
        <f t="shared" si="2"/>
        <v>Thursday</v>
      </c>
    </row>
    <row r="118" spans="1:9">
      <c r="A118" t="s">
        <v>270</v>
      </c>
      <c r="B118" t="s">
        <v>271</v>
      </c>
      <c r="C118" t="s">
        <v>124</v>
      </c>
      <c r="D118" t="s">
        <v>74</v>
      </c>
      <c r="E118" s="2">
        <v>45504</v>
      </c>
      <c r="F118" s="3">
        <v>0.41666666666666669</v>
      </c>
      <c r="G118" t="s">
        <v>27</v>
      </c>
      <c r="H118" s="8">
        <f t="shared" si="3"/>
        <v>0.41666666666666669</v>
      </c>
      <c r="I118" t="str">
        <f t="shared" si="2"/>
        <v>Wednesday</v>
      </c>
    </row>
    <row r="119" spans="1:9">
      <c r="A119" t="s">
        <v>272</v>
      </c>
      <c r="B119" t="s">
        <v>273</v>
      </c>
      <c r="C119" t="s">
        <v>127</v>
      </c>
      <c r="D119" t="s">
        <v>68</v>
      </c>
      <c r="E119" s="2">
        <v>45359</v>
      </c>
      <c r="F119" s="3">
        <v>0.70833333333333337</v>
      </c>
      <c r="G119" t="s">
        <v>14</v>
      </c>
      <c r="H119" s="8">
        <f t="shared" si="3"/>
        <v>0.70833333333333337</v>
      </c>
      <c r="I119" t="str">
        <f t="shared" si="2"/>
        <v>Friday</v>
      </c>
    </row>
    <row r="120" spans="1:9">
      <c r="A120" t="s">
        <v>274</v>
      </c>
      <c r="B120" t="s">
        <v>275</v>
      </c>
      <c r="C120" t="s">
        <v>77</v>
      </c>
      <c r="D120" t="s">
        <v>13</v>
      </c>
      <c r="E120" s="2">
        <v>45449</v>
      </c>
      <c r="F120" s="3">
        <v>0.70833333333333337</v>
      </c>
      <c r="G120" t="s">
        <v>18</v>
      </c>
      <c r="H120" s="8">
        <f t="shared" si="3"/>
        <v>0.70833333333333337</v>
      </c>
      <c r="I120" t="str">
        <f t="shared" si="2"/>
        <v>Thursday</v>
      </c>
    </row>
    <row r="121" spans="1:9">
      <c r="A121" t="s">
        <v>276</v>
      </c>
      <c r="B121" t="s">
        <v>277</v>
      </c>
      <c r="C121" t="s">
        <v>47</v>
      </c>
      <c r="D121" t="s">
        <v>21</v>
      </c>
      <c r="E121" s="2">
        <v>45379</v>
      </c>
      <c r="F121" s="3">
        <v>0.70833333333333337</v>
      </c>
      <c r="G121" t="s">
        <v>18</v>
      </c>
      <c r="H121" s="8">
        <f t="shared" si="3"/>
        <v>0.70833333333333337</v>
      </c>
      <c r="I121" t="str">
        <f t="shared" si="2"/>
        <v>Thursday</v>
      </c>
    </row>
    <row r="122" spans="1:9">
      <c r="A122" t="s">
        <v>278</v>
      </c>
      <c r="B122" t="s">
        <v>279</v>
      </c>
      <c r="C122" t="s">
        <v>97</v>
      </c>
      <c r="D122" t="s">
        <v>9</v>
      </c>
      <c r="E122" s="2">
        <v>45482</v>
      </c>
      <c r="F122" s="3">
        <v>0.47916666666666669</v>
      </c>
      <c r="G122" t="s">
        <v>22</v>
      </c>
      <c r="H122" s="8">
        <f t="shared" si="3"/>
        <v>0.45833333333333331</v>
      </c>
      <c r="I122" t="str">
        <f t="shared" si="2"/>
        <v>Tuesday</v>
      </c>
    </row>
    <row r="123" spans="1:9">
      <c r="A123" s="4" t="s">
        <v>436</v>
      </c>
      <c r="B123" t="s">
        <v>280</v>
      </c>
      <c r="C123" t="s">
        <v>92</v>
      </c>
      <c r="D123" s="4" t="s">
        <v>436</v>
      </c>
      <c r="E123" s="2">
        <v>45538</v>
      </c>
      <c r="F123" s="3"/>
      <c r="G123" t="s">
        <v>18</v>
      </c>
      <c r="H123" s="8" t="str">
        <f t="shared" si="3"/>
        <v/>
      </c>
      <c r="I123" t="str">
        <f t="shared" si="2"/>
        <v>Tuesday</v>
      </c>
    </row>
    <row r="124" spans="1:9">
      <c r="A124" t="s">
        <v>281</v>
      </c>
      <c r="B124" t="s">
        <v>282</v>
      </c>
      <c r="C124" t="s">
        <v>97</v>
      </c>
      <c r="D124" t="s">
        <v>21</v>
      </c>
      <c r="E124" s="2">
        <v>45545</v>
      </c>
      <c r="F124" s="3">
        <v>0.5</v>
      </c>
      <c r="G124" t="s">
        <v>18</v>
      </c>
      <c r="H124" s="8">
        <f t="shared" si="3"/>
        <v>0.5</v>
      </c>
      <c r="I124" t="str">
        <f t="shared" si="2"/>
        <v>Tuesday</v>
      </c>
    </row>
    <row r="125" spans="1:9">
      <c r="A125" t="s">
        <v>283</v>
      </c>
      <c r="B125" t="s">
        <v>284</v>
      </c>
      <c r="C125" t="s">
        <v>8</v>
      </c>
      <c r="D125" t="s">
        <v>9</v>
      </c>
      <c r="E125" s="2">
        <v>45515</v>
      </c>
      <c r="F125" s="3">
        <v>0.64583333333333337</v>
      </c>
      <c r="G125" t="s">
        <v>22</v>
      </c>
      <c r="H125" s="8">
        <f t="shared" si="3"/>
        <v>0.625</v>
      </c>
      <c r="I125" t="str">
        <f t="shared" si="2"/>
        <v>Sunday</v>
      </c>
    </row>
    <row r="126" spans="1:9">
      <c r="A126" t="s">
        <v>285</v>
      </c>
      <c r="B126" t="s">
        <v>286</v>
      </c>
      <c r="C126" t="s">
        <v>92</v>
      </c>
      <c r="D126" t="s">
        <v>13</v>
      </c>
      <c r="E126" s="2">
        <v>45423</v>
      </c>
      <c r="F126" s="3">
        <v>0.58333333333333337</v>
      </c>
      <c r="G126" t="s">
        <v>18</v>
      </c>
      <c r="H126" s="8">
        <f t="shared" si="3"/>
        <v>0.58333333333333337</v>
      </c>
      <c r="I126" t="str">
        <f t="shared" si="2"/>
        <v>Saturday</v>
      </c>
    </row>
    <row r="127" spans="1:9">
      <c r="A127" t="s">
        <v>287</v>
      </c>
      <c r="B127" t="s">
        <v>288</v>
      </c>
      <c r="C127" t="s">
        <v>71</v>
      </c>
      <c r="D127" t="s">
        <v>74</v>
      </c>
      <c r="E127" s="2">
        <v>45582</v>
      </c>
      <c r="F127" s="3">
        <v>0.5625</v>
      </c>
      <c r="G127" t="s">
        <v>18</v>
      </c>
      <c r="H127" s="8">
        <f t="shared" si="3"/>
        <v>0.54166666666666663</v>
      </c>
      <c r="I127" t="str">
        <f t="shared" si="2"/>
        <v>Thursday</v>
      </c>
    </row>
    <row r="128" spans="1:9">
      <c r="A128" t="s">
        <v>289</v>
      </c>
      <c r="B128" t="s">
        <v>290</v>
      </c>
      <c r="C128" t="s">
        <v>25</v>
      </c>
      <c r="D128" t="s">
        <v>13</v>
      </c>
      <c r="E128" s="2">
        <v>45543</v>
      </c>
      <c r="F128" s="3">
        <v>0.70833333333333337</v>
      </c>
      <c r="G128" t="s">
        <v>18</v>
      </c>
      <c r="H128" s="8">
        <f t="shared" si="3"/>
        <v>0.70833333333333337</v>
      </c>
      <c r="I128" t="str">
        <f t="shared" si="2"/>
        <v>Sunday</v>
      </c>
    </row>
    <row r="129" spans="1:9">
      <c r="A129" t="s">
        <v>291</v>
      </c>
      <c r="B129" t="s">
        <v>292</v>
      </c>
      <c r="C129" t="s">
        <v>102</v>
      </c>
      <c r="D129" t="s">
        <v>9</v>
      </c>
      <c r="E129" s="2">
        <v>45324</v>
      </c>
      <c r="F129" s="3">
        <v>0.625</v>
      </c>
      <c r="G129" t="s">
        <v>22</v>
      </c>
      <c r="H129" s="8">
        <f t="shared" si="3"/>
        <v>0.625</v>
      </c>
      <c r="I129" t="str">
        <f t="shared" si="2"/>
        <v>Friday</v>
      </c>
    </row>
    <row r="130" spans="1:9">
      <c r="A130" t="s">
        <v>293</v>
      </c>
      <c r="B130" t="s">
        <v>294</v>
      </c>
      <c r="C130" t="s">
        <v>32</v>
      </c>
      <c r="D130" t="s">
        <v>74</v>
      </c>
      <c r="E130" s="2">
        <v>45627</v>
      </c>
      <c r="F130" s="3">
        <v>0.64583333333333337</v>
      </c>
      <c r="G130" t="s">
        <v>27</v>
      </c>
      <c r="H130" s="8">
        <f t="shared" si="3"/>
        <v>0.625</v>
      </c>
      <c r="I130" t="str">
        <f t="shared" si="2"/>
        <v>Sunday</v>
      </c>
    </row>
    <row r="131" spans="1:9">
      <c r="A131" t="s">
        <v>295</v>
      </c>
      <c r="B131" t="s">
        <v>296</v>
      </c>
      <c r="C131" t="s">
        <v>87</v>
      </c>
      <c r="D131" t="s">
        <v>26</v>
      </c>
      <c r="E131" s="2">
        <v>45568</v>
      </c>
      <c r="F131" s="3">
        <v>0.375</v>
      </c>
      <c r="G131" t="s">
        <v>18</v>
      </c>
      <c r="H131" s="8">
        <f t="shared" si="3"/>
        <v>0.375</v>
      </c>
      <c r="I131" t="str">
        <f t="shared" si="2"/>
        <v>Thursday</v>
      </c>
    </row>
    <row r="132" spans="1:9">
      <c r="A132" t="s">
        <v>297</v>
      </c>
      <c r="B132" t="s">
        <v>298</v>
      </c>
      <c r="C132" t="s">
        <v>77</v>
      </c>
      <c r="D132" t="s">
        <v>68</v>
      </c>
      <c r="E132" s="2">
        <v>45535</v>
      </c>
      <c r="F132" s="3">
        <v>0.45833333333333331</v>
      </c>
      <c r="G132" t="s">
        <v>27</v>
      </c>
      <c r="H132" s="8">
        <f t="shared" si="3"/>
        <v>0.45833333333333331</v>
      </c>
      <c r="I132" t="str">
        <f t="shared" ref="I132:I195" si="4">TEXT(E132,"dddd")</f>
        <v>Saturday</v>
      </c>
    </row>
    <row r="133" spans="1:9">
      <c r="A133" t="s">
        <v>299</v>
      </c>
      <c r="B133" t="s">
        <v>300</v>
      </c>
      <c r="C133" t="s">
        <v>32</v>
      </c>
      <c r="D133" t="s">
        <v>13</v>
      </c>
      <c r="E133" s="2">
        <v>45537</v>
      </c>
      <c r="F133" s="3">
        <v>0.52083333333333337</v>
      </c>
      <c r="G133" t="s">
        <v>18</v>
      </c>
      <c r="H133" s="8">
        <f t="shared" ref="H133:H196" si="5">IF(F133="","",TIME(HOUR(F133),0,0))</f>
        <v>0.5</v>
      </c>
      <c r="I133" t="str">
        <f t="shared" si="4"/>
        <v>Monday</v>
      </c>
    </row>
    <row r="134" spans="1:9">
      <c r="A134" t="s">
        <v>301</v>
      </c>
      <c r="B134" t="s">
        <v>302</v>
      </c>
      <c r="C134" t="s">
        <v>25</v>
      </c>
      <c r="D134" t="s">
        <v>9</v>
      </c>
      <c r="E134" s="2">
        <v>45492</v>
      </c>
      <c r="F134" s="3">
        <v>0.72916666666666663</v>
      </c>
      <c r="G134" t="s">
        <v>27</v>
      </c>
      <c r="H134" s="8">
        <f t="shared" si="5"/>
        <v>0.70833333333333337</v>
      </c>
      <c r="I134" t="str">
        <f t="shared" si="4"/>
        <v>Friday</v>
      </c>
    </row>
    <row r="135" spans="1:9">
      <c r="A135" t="s">
        <v>303</v>
      </c>
      <c r="B135" t="s">
        <v>304</v>
      </c>
      <c r="C135" t="s">
        <v>176</v>
      </c>
      <c r="D135" t="s">
        <v>68</v>
      </c>
      <c r="E135" s="2">
        <v>45558</v>
      </c>
      <c r="F135" s="3">
        <v>0.41666666666666669</v>
      </c>
      <c r="G135" t="s">
        <v>18</v>
      </c>
      <c r="H135" s="8">
        <f t="shared" si="5"/>
        <v>0.41666666666666669</v>
      </c>
      <c r="I135" t="str">
        <f t="shared" si="4"/>
        <v>Monday</v>
      </c>
    </row>
    <row r="136" spans="1:9">
      <c r="A136" t="s">
        <v>305</v>
      </c>
      <c r="B136" t="s">
        <v>306</v>
      </c>
      <c r="C136" t="s">
        <v>87</v>
      </c>
      <c r="D136" t="s">
        <v>9</v>
      </c>
      <c r="E136" s="2">
        <v>45502</v>
      </c>
      <c r="F136" s="3">
        <v>0.54166666666666663</v>
      </c>
      <c r="G136" t="s">
        <v>14</v>
      </c>
      <c r="H136" s="8">
        <f t="shared" si="5"/>
        <v>0.54166666666666663</v>
      </c>
      <c r="I136" t="str">
        <f t="shared" si="4"/>
        <v>Monday</v>
      </c>
    </row>
    <row r="137" spans="1:9">
      <c r="A137" t="s">
        <v>307</v>
      </c>
      <c r="B137" t="s">
        <v>308</v>
      </c>
      <c r="C137" t="s">
        <v>8</v>
      </c>
      <c r="D137" t="s">
        <v>9</v>
      </c>
      <c r="E137" s="2">
        <v>45367</v>
      </c>
      <c r="F137" s="3">
        <v>0.72916666666666663</v>
      </c>
      <c r="G137" t="s">
        <v>18</v>
      </c>
      <c r="H137" s="8">
        <f t="shared" si="5"/>
        <v>0.70833333333333337</v>
      </c>
      <c r="I137" t="str">
        <f t="shared" si="4"/>
        <v>Saturday</v>
      </c>
    </row>
    <row r="138" spans="1:9">
      <c r="A138" t="s">
        <v>309</v>
      </c>
      <c r="B138" t="s">
        <v>310</v>
      </c>
      <c r="C138" t="s">
        <v>79</v>
      </c>
      <c r="D138" t="s">
        <v>9</v>
      </c>
      <c r="E138" s="2">
        <v>45634</v>
      </c>
      <c r="F138" s="3">
        <v>0.60416666666666663</v>
      </c>
      <c r="G138" t="s">
        <v>18</v>
      </c>
      <c r="H138" s="8">
        <f t="shared" si="5"/>
        <v>0.58333333333333337</v>
      </c>
      <c r="I138" t="str">
        <f t="shared" si="4"/>
        <v>Sunday</v>
      </c>
    </row>
    <row r="139" spans="1:9">
      <c r="A139" t="s">
        <v>311</v>
      </c>
      <c r="B139" t="s">
        <v>312</v>
      </c>
      <c r="C139" t="s">
        <v>53</v>
      </c>
      <c r="D139" t="s">
        <v>9</v>
      </c>
      <c r="E139" s="2">
        <v>45465</v>
      </c>
      <c r="F139" s="3">
        <v>0.45833333333333331</v>
      </c>
      <c r="G139" t="s">
        <v>18</v>
      </c>
      <c r="H139" s="8">
        <f t="shared" si="5"/>
        <v>0.45833333333333331</v>
      </c>
      <c r="I139" t="str">
        <f t="shared" si="4"/>
        <v>Saturday</v>
      </c>
    </row>
    <row r="140" spans="1:9">
      <c r="A140" t="s">
        <v>313</v>
      </c>
      <c r="B140" t="s">
        <v>314</v>
      </c>
      <c r="C140" t="s">
        <v>53</v>
      </c>
      <c r="D140" t="s">
        <v>13</v>
      </c>
      <c r="E140" s="2">
        <v>45443</v>
      </c>
      <c r="F140" s="3">
        <v>0.77083333333333337</v>
      </c>
      <c r="G140" t="s">
        <v>22</v>
      </c>
      <c r="H140" s="8">
        <f t="shared" si="5"/>
        <v>0.75</v>
      </c>
      <c r="I140" t="str">
        <f t="shared" si="4"/>
        <v>Friday</v>
      </c>
    </row>
    <row r="141" spans="1:9">
      <c r="A141" t="s">
        <v>315</v>
      </c>
      <c r="B141" t="s">
        <v>316</v>
      </c>
      <c r="C141" t="s">
        <v>25</v>
      </c>
      <c r="D141" t="s">
        <v>26</v>
      </c>
      <c r="E141" s="2">
        <v>45443</v>
      </c>
      <c r="F141" s="3">
        <v>0.72916666666666663</v>
      </c>
      <c r="G141" t="s">
        <v>27</v>
      </c>
      <c r="H141" s="8">
        <f t="shared" si="5"/>
        <v>0.70833333333333337</v>
      </c>
      <c r="I141" t="str">
        <f t="shared" si="4"/>
        <v>Friday</v>
      </c>
    </row>
    <row r="142" spans="1:9">
      <c r="A142" t="s">
        <v>317</v>
      </c>
      <c r="B142" t="s">
        <v>318</v>
      </c>
      <c r="C142" t="s">
        <v>38</v>
      </c>
      <c r="D142" t="s">
        <v>26</v>
      </c>
      <c r="E142" s="2">
        <v>45318</v>
      </c>
      <c r="F142" s="3">
        <v>0.41666666666666669</v>
      </c>
      <c r="G142" t="s">
        <v>27</v>
      </c>
      <c r="H142" s="8">
        <f t="shared" si="5"/>
        <v>0.41666666666666669</v>
      </c>
      <c r="I142" t="str">
        <f t="shared" si="4"/>
        <v>Saturday</v>
      </c>
    </row>
    <row r="143" spans="1:9">
      <c r="A143" t="s">
        <v>319</v>
      </c>
      <c r="B143" t="s">
        <v>320</v>
      </c>
      <c r="C143" t="s">
        <v>41</v>
      </c>
      <c r="D143" t="s">
        <v>74</v>
      </c>
      <c r="E143" s="2">
        <v>45305</v>
      </c>
      <c r="F143" s="3">
        <v>0.5</v>
      </c>
      <c r="G143" t="s">
        <v>18</v>
      </c>
      <c r="H143" s="8">
        <f t="shared" si="5"/>
        <v>0.5</v>
      </c>
      <c r="I143" t="str">
        <f t="shared" si="4"/>
        <v>Sunday</v>
      </c>
    </row>
    <row r="144" spans="1:9">
      <c r="A144" t="s">
        <v>321</v>
      </c>
      <c r="B144" t="s">
        <v>322</v>
      </c>
      <c r="C144" t="s">
        <v>41</v>
      </c>
      <c r="D144" t="s">
        <v>26</v>
      </c>
      <c r="E144" s="2">
        <v>45574</v>
      </c>
      <c r="F144" s="3">
        <v>0.47916666666666669</v>
      </c>
      <c r="G144" t="s">
        <v>14</v>
      </c>
      <c r="H144" s="8">
        <f t="shared" si="5"/>
        <v>0.45833333333333331</v>
      </c>
      <c r="I144" t="str">
        <f t="shared" si="4"/>
        <v>Wednesday</v>
      </c>
    </row>
    <row r="145" spans="1:9">
      <c r="A145" t="s">
        <v>323</v>
      </c>
      <c r="B145" t="s">
        <v>324</v>
      </c>
      <c r="C145" t="s">
        <v>124</v>
      </c>
      <c r="D145" t="s">
        <v>13</v>
      </c>
      <c r="E145" s="2">
        <v>45406</v>
      </c>
      <c r="F145" s="3">
        <v>0.77083333333333337</v>
      </c>
      <c r="G145" t="s">
        <v>22</v>
      </c>
      <c r="H145" s="8">
        <f t="shared" si="5"/>
        <v>0.75</v>
      </c>
      <c r="I145" t="str">
        <f t="shared" si="4"/>
        <v>Wednesday</v>
      </c>
    </row>
    <row r="146" spans="1:9">
      <c r="A146" t="s">
        <v>325</v>
      </c>
      <c r="B146" t="s">
        <v>326</v>
      </c>
      <c r="C146" t="s">
        <v>64</v>
      </c>
      <c r="D146" t="s">
        <v>13</v>
      </c>
      <c r="E146" s="2">
        <v>45519</v>
      </c>
      <c r="F146" s="3">
        <v>0.375</v>
      </c>
      <c r="G146" t="s">
        <v>18</v>
      </c>
      <c r="H146" s="8">
        <f t="shared" si="5"/>
        <v>0.375</v>
      </c>
      <c r="I146" t="str">
        <f t="shared" si="4"/>
        <v>Thursday</v>
      </c>
    </row>
    <row r="147" spans="1:9">
      <c r="A147" t="s">
        <v>327</v>
      </c>
      <c r="B147" t="s">
        <v>328</v>
      </c>
      <c r="C147" t="s">
        <v>41</v>
      </c>
      <c r="D147" t="s">
        <v>21</v>
      </c>
      <c r="E147" s="2">
        <v>45373</v>
      </c>
      <c r="F147" s="3">
        <v>0.70833333333333337</v>
      </c>
      <c r="G147" t="s">
        <v>14</v>
      </c>
      <c r="H147" s="8">
        <f t="shared" si="5"/>
        <v>0.70833333333333337</v>
      </c>
      <c r="I147" t="str">
        <f t="shared" si="4"/>
        <v>Friday</v>
      </c>
    </row>
    <row r="148" spans="1:9">
      <c r="A148" t="s">
        <v>329</v>
      </c>
      <c r="B148" t="s">
        <v>330</v>
      </c>
      <c r="C148" t="s">
        <v>207</v>
      </c>
      <c r="D148" t="s">
        <v>26</v>
      </c>
      <c r="E148" s="2">
        <v>45613</v>
      </c>
      <c r="F148" s="3">
        <v>0.5625</v>
      </c>
      <c r="G148" t="s">
        <v>14</v>
      </c>
      <c r="H148" s="8">
        <f t="shared" si="5"/>
        <v>0.54166666666666663</v>
      </c>
      <c r="I148" t="str">
        <f t="shared" si="4"/>
        <v>Sunday</v>
      </c>
    </row>
    <row r="149" spans="1:9">
      <c r="A149" t="s">
        <v>331</v>
      </c>
      <c r="B149" t="s">
        <v>332</v>
      </c>
      <c r="C149" t="s">
        <v>79</v>
      </c>
      <c r="D149" t="s">
        <v>74</v>
      </c>
      <c r="E149" s="2">
        <v>45335</v>
      </c>
      <c r="F149" s="3">
        <v>0.35416666666666669</v>
      </c>
      <c r="G149" t="s">
        <v>14</v>
      </c>
      <c r="H149" s="8">
        <f t="shared" si="5"/>
        <v>0.33333333333333331</v>
      </c>
      <c r="I149" t="str">
        <f t="shared" si="4"/>
        <v>Tuesday</v>
      </c>
    </row>
    <row r="150" spans="1:9">
      <c r="A150" t="s">
        <v>333</v>
      </c>
      <c r="B150" t="s">
        <v>334</v>
      </c>
      <c r="C150" t="s">
        <v>47</v>
      </c>
      <c r="D150" t="s">
        <v>9</v>
      </c>
      <c r="E150" s="2">
        <v>45448</v>
      </c>
      <c r="F150" s="3">
        <v>0.52083333333333337</v>
      </c>
      <c r="G150" t="s">
        <v>18</v>
      </c>
      <c r="H150" s="8">
        <f t="shared" si="5"/>
        <v>0.5</v>
      </c>
      <c r="I150" t="str">
        <f t="shared" si="4"/>
        <v>Wednesday</v>
      </c>
    </row>
    <row r="151" spans="1:9">
      <c r="A151" t="s">
        <v>335</v>
      </c>
      <c r="B151" t="s">
        <v>336</v>
      </c>
      <c r="C151" t="s">
        <v>121</v>
      </c>
      <c r="D151" t="s">
        <v>9</v>
      </c>
      <c r="E151" s="2">
        <v>45616</v>
      </c>
      <c r="F151" s="3">
        <v>0.58333333333333337</v>
      </c>
      <c r="G151" t="s">
        <v>27</v>
      </c>
      <c r="H151" s="8">
        <f t="shared" si="5"/>
        <v>0.58333333333333337</v>
      </c>
      <c r="I151" t="str">
        <f t="shared" si="4"/>
        <v>Wednesday</v>
      </c>
    </row>
    <row r="152" spans="1:9">
      <c r="A152" s="4" t="s">
        <v>436</v>
      </c>
      <c r="B152" t="s">
        <v>337</v>
      </c>
      <c r="C152" t="s">
        <v>47</v>
      </c>
      <c r="D152" t="s">
        <v>26</v>
      </c>
      <c r="E152" s="2">
        <v>45292</v>
      </c>
      <c r="F152" s="3"/>
      <c r="G152" s="4" t="s">
        <v>436</v>
      </c>
      <c r="H152" s="8" t="str">
        <f t="shared" si="5"/>
        <v/>
      </c>
      <c r="I152" t="str">
        <f t="shared" si="4"/>
        <v>Monday</v>
      </c>
    </row>
    <row r="153" spans="1:9">
      <c r="A153" t="s">
        <v>338</v>
      </c>
      <c r="B153" t="s">
        <v>339</v>
      </c>
      <c r="C153" t="s">
        <v>124</v>
      </c>
      <c r="D153" t="s">
        <v>13</v>
      </c>
      <c r="E153" s="2">
        <v>45594</v>
      </c>
      <c r="F153" s="3">
        <v>0.64583333333333337</v>
      </c>
      <c r="G153" t="s">
        <v>14</v>
      </c>
      <c r="H153" s="8">
        <f t="shared" si="5"/>
        <v>0.625</v>
      </c>
      <c r="I153" t="str">
        <f t="shared" si="4"/>
        <v>Tuesday</v>
      </c>
    </row>
    <row r="154" spans="1:9">
      <c r="A154" t="s">
        <v>340</v>
      </c>
      <c r="B154" t="s">
        <v>341</v>
      </c>
      <c r="C154" t="s">
        <v>84</v>
      </c>
      <c r="D154" t="s">
        <v>26</v>
      </c>
      <c r="E154" s="2">
        <v>45619</v>
      </c>
      <c r="F154" s="3">
        <v>0.54166666666666663</v>
      </c>
      <c r="G154" t="s">
        <v>14</v>
      </c>
      <c r="H154" s="8">
        <f t="shared" si="5"/>
        <v>0.54166666666666663</v>
      </c>
      <c r="I154" t="str">
        <f t="shared" si="4"/>
        <v>Saturday</v>
      </c>
    </row>
    <row r="155" spans="1:9">
      <c r="A155" t="s">
        <v>342</v>
      </c>
      <c r="B155" t="s">
        <v>343</v>
      </c>
      <c r="C155" t="s">
        <v>134</v>
      </c>
      <c r="D155" t="s">
        <v>26</v>
      </c>
      <c r="E155" s="2">
        <v>45348</v>
      </c>
      <c r="F155" s="3">
        <v>0.4375</v>
      </c>
      <c r="G155" t="s">
        <v>22</v>
      </c>
      <c r="H155" s="8">
        <f t="shared" si="5"/>
        <v>0.41666666666666669</v>
      </c>
      <c r="I155" t="str">
        <f t="shared" si="4"/>
        <v>Monday</v>
      </c>
    </row>
    <row r="156" spans="1:9">
      <c r="A156" t="s">
        <v>344</v>
      </c>
      <c r="B156" t="s">
        <v>345</v>
      </c>
      <c r="C156" t="s">
        <v>12</v>
      </c>
      <c r="D156" t="s">
        <v>21</v>
      </c>
      <c r="E156" s="2">
        <v>45504</v>
      </c>
      <c r="F156" s="3">
        <v>0.5</v>
      </c>
      <c r="G156" t="s">
        <v>14</v>
      </c>
      <c r="H156" s="8">
        <f t="shared" si="5"/>
        <v>0.5</v>
      </c>
      <c r="I156" t="str">
        <f t="shared" si="4"/>
        <v>Wednesday</v>
      </c>
    </row>
    <row r="157" spans="1:9">
      <c r="A157" t="s">
        <v>346</v>
      </c>
      <c r="B157" t="s">
        <v>347</v>
      </c>
      <c r="C157" t="s">
        <v>207</v>
      </c>
      <c r="D157" t="s">
        <v>9</v>
      </c>
      <c r="E157" s="2">
        <v>45558</v>
      </c>
      <c r="F157" s="3">
        <v>0.5</v>
      </c>
      <c r="G157" t="s">
        <v>18</v>
      </c>
      <c r="H157" s="8">
        <f t="shared" si="5"/>
        <v>0.5</v>
      </c>
      <c r="I157" t="str">
        <f t="shared" si="4"/>
        <v>Monday</v>
      </c>
    </row>
    <row r="158" spans="1:9">
      <c r="A158" t="s">
        <v>348</v>
      </c>
      <c r="B158" t="s">
        <v>349</v>
      </c>
      <c r="C158" t="s">
        <v>176</v>
      </c>
      <c r="D158" t="s">
        <v>68</v>
      </c>
      <c r="E158" s="2">
        <v>45325</v>
      </c>
      <c r="F158" s="3">
        <v>0.39583333333333331</v>
      </c>
      <c r="G158" t="s">
        <v>18</v>
      </c>
      <c r="H158" s="8">
        <f t="shared" si="5"/>
        <v>0.375</v>
      </c>
      <c r="I158" t="str">
        <f t="shared" si="4"/>
        <v>Saturday</v>
      </c>
    </row>
    <row r="159" spans="1:9">
      <c r="A159" t="s">
        <v>350</v>
      </c>
      <c r="B159" t="s">
        <v>351</v>
      </c>
      <c r="C159" t="s">
        <v>67</v>
      </c>
      <c r="D159" t="s">
        <v>26</v>
      </c>
      <c r="E159" s="2">
        <v>45387</v>
      </c>
      <c r="F159" s="3">
        <v>0.75</v>
      </c>
      <c r="G159" t="s">
        <v>18</v>
      </c>
      <c r="H159" s="8">
        <f t="shared" si="5"/>
        <v>0.75</v>
      </c>
      <c r="I159" t="str">
        <f t="shared" si="4"/>
        <v>Friday</v>
      </c>
    </row>
    <row r="160" spans="1:9">
      <c r="A160" t="s">
        <v>352</v>
      </c>
      <c r="B160" t="s">
        <v>353</v>
      </c>
      <c r="C160" t="s">
        <v>237</v>
      </c>
      <c r="D160" t="s">
        <v>21</v>
      </c>
      <c r="E160" s="2">
        <v>45341</v>
      </c>
      <c r="F160" s="3">
        <v>0.33333333333333331</v>
      </c>
      <c r="G160" t="s">
        <v>18</v>
      </c>
      <c r="H160" s="8">
        <f t="shared" si="5"/>
        <v>0.33333333333333331</v>
      </c>
      <c r="I160" t="str">
        <f t="shared" si="4"/>
        <v>Monday</v>
      </c>
    </row>
    <row r="161" spans="1:9">
      <c r="A161" t="s">
        <v>354</v>
      </c>
      <c r="B161" t="s">
        <v>355</v>
      </c>
      <c r="C161" t="s">
        <v>121</v>
      </c>
      <c r="D161" t="s">
        <v>26</v>
      </c>
      <c r="E161" s="2">
        <v>45565</v>
      </c>
      <c r="F161" s="3">
        <v>0.58333333333333337</v>
      </c>
      <c r="G161" t="s">
        <v>14</v>
      </c>
      <c r="H161" s="8">
        <f t="shared" si="5"/>
        <v>0.58333333333333337</v>
      </c>
      <c r="I161" t="str">
        <f t="shared" si="4"/>
        <v>Monday</v>
      </c>
    </row>
    <row r="162" spans="1:9">
      <c r="A162" t="s">
        <v>356</v>
      </c>
      <c r="B162" t="s">
        <v>357</v>
      </c>
      <c r="C162" t="s">
        <v>32</v>
      </c>
      <c r="D162" t="s">
        <v>26</v>
      </c>
      <c r="E162" s="2">
        <v>45481</v>
      </c>
      <c r="F162" s="3">
        <v>0.60416666666666663</v>
      </c>
      <c r="G162" t="s">
        <v>27</v>
      </c>
      <c r="H162" s="8">
        <f t="shared" si="5"/>
        <v>0.58333333333333337</v>
      </c>
      <c r="I162" t="str">
        <f t="shared" si="4"/>
        <v>Monday</v>
      </c>
    </row>
    <row r="163" spans="1:9">
      <c r="A163" t="s">
        <v>358</v>
      </c>
      <c r="B163" t="s">
        <v>359</v>
      </c>
      <c r="C163" t="s">
        <v>12</v>
      </c>
      <c r="D163" t="s">
        <v>68</v>
      </c>
      <c r="E163" s="2">
        <v>45619</v>
      </c>
      <c r="F163" s="3">
        <v>0.625</v>
      </c>
      <c r="G163" t="s">
        <v>18</v>
      </c>
      <c r="H163" s="8">
        <f t="shared" si="5"/>
        <v>0.625</v>
      </c>
      <c r="I163" t="str">
        <f t="shared" si="4"/>
        <v>Saturday</v>
      </c>
    </row>
    <row r="164" spans="1:9">
      <c r="A164" t="s">
        <v>360</v>
      </c>
      <c r="B164" t="s">
        <v>361</v>
      </c>
      <c r="C164" t="s">
        <v>44</v>
      </c>
      <c r="D164" t="s">
        <v>26</v>
      </c>
      <c r="E164" s="2">
        <v>45474</v>
      </c>
      <c r="F164" s="3">
        <v>0.52083333333333337</v>
      </c>
      <c r="G164" t="s">
        <v>22</v>
      </c>
      <c r="H164" s="8">
        <f t="shared" si="5"/>
        <v>0.5</v>
      </c>
      <c r="I164" t="str">
        <f t="shared" si="4"/>
        <v>Monday</v>
      </c>
    </row>
    <row r="165" spans="1:9">
      <c r="A165" t="s">
        <v>362</v>
      </c>
      <c r="B165" t="s">
        <v>363</v>
      </c>
      <c r="C165" t="s">
        <v>67</v>
      </c>
      <c r="D165" t="s">
        <v>13</v>
      </c>
      <c r="E165" s="2">
        <v>45337</v>
      </c>
      <c r="F165" s="3">
        <v>0.45833333333333331</v>
      </c>
      <c r="G165" t="s">
        <v>27</v>
      </c>
      <c r="H165" s="8">
        <f t="shared" si="5"/>
        <v>0.45833333333333331</v>
      </c>
      <c r="I165" t="str">
        <f t="shared" si="4"/>
        <v>Thursday</v>
      </c>
    </row>
    <row r="166" spans="1:9">
      <c r="A166" t="s">
        <v>364</v>
      </c>
      <c r="B166" t="s">
        <v>365</v>
      </c>
      <c r="C166" t="s">
        <v>134</v>
      </c>
      <c r="D166" t="s">
        <v>74</v>
      </c>
      <c r="E166" s="2">
        <v>45405</v>
      </c>
      <c r="F166" s="3">
        <v>0.45833333333333331</v>
      </c>
      <c r="G166" t="s">
        <v>22</v>
      </c>
      <c r="H166" s="8">
        <f t="shared" si="5"/>
        <v>0.45833333333333331</v>
      </c>
      <c r="I166" t="str">
        <f t="shared" si="4"/>
        <v>Tuesday</v>
      </c>
    </row>
    <row r="167" spans="1:9">
      <c r="A167" t="s">
        <v>366</v>
      </c>
      <c r="B167" t="s">
        <v>367</v>
      </c>
      <c r="C167" t="s">
        <v>127</v>
      </c>
      <c r="D167" t="s">
        <v>13</v>
      </c>
      <c r="E167" s="2">
        <v>45434</v>
      </c>
      <c r="F167" s="3">
        <v>0.45833333333333331</v>
      </c>
      <c r="G167" t="s">
        <v>22</v>
      </c>
      <c r="H167" s="8">
        <f t="shared" si="5"/>
        <v>0.45833333333333331</v>
      </c>
      <c r="I167" t="str">
        <f t="shared" si="4"/>
        <v>Wednesday</v>
      </c>
    </row>
    <row r="168" spans="1:9">
      <c r="A168" t="s">
        <v>368</v>
      </c>
      <c r="B168" t="s">
        <v>369</v>
      </c>
      <c r="C168" t="s">
        <v>121</v>
      </c>
      <c r="D168" t="s">
        <v>13</v>
      </c>
      <c r="E168" s="2">
        <v>45474</v>
      </c>
      <c r="F168" s="3">
        <v>0.72916666666666663</v>
      </c>
      <c r="G168" t="s">
        <v>14</v>
      </c>
      <c r="H168" s="8">
        <f t="shared" si="5"/>
        <v>0.70833333333333337</v>
      </c>
      <c r="I168" t="str">
        <f t="shared" si="4"/>
        <v>Monday</v>
      </c>
    </row>
    <row r="169" spans="1:9">
      <c r="A169" t="s">
        <v>370</v>
      </c>
      <c r="B169" t="s">
        <v>371</v>
      </c>
      <c r="C169" t="s">
        <v>64</v>
      </c>
      <c r="D169" t="s">
        <v>68</v>
      </c>
      <c r="E169" s="2">
        <v>45501</v>
      </c>
      <c r="F169" s="3">
        <v>0.70833333333333337</v>
      </c>
      <c r="G169" t="s">
        <v>22</v>
      </c>
      <c r="H169" s="8">
        <f t="shared" si="5"/>
        <v>0.70833333333333337</v>
      </c>
      <c r="I169" t="str">
        <f t="shared" si="4"/>
        <v>Sunday</v>
      </c>
    </row>
    <row r="170" spans="1:9">
      <c r="A170" t="s">
        <v>372</v>
      </c>
      <c r="B170" t="s">
        <v>373</v>
      </c>
      <c r="C170" t="s">
        <v>237</v>
      </c>
      <c r="D170" t="s">
        <v>9</v>
      </c>
      <c r="E170" s="2">
        <v>45613</v>
      </c>
      <c r="F170" s="3">
        <v>0.33333333333333331</v>
      </c>
      <c r="G170" t="s">
        <v>18</v>
      </c>
      <c r="H170" s="8">
        <f t="shared" si="5"/>
        <v>0.33333333333333331</v>
      </c>
      <c r="I170" t="str">
        <f t="shared" si="4"/>
        <v>Sunday</v>
      </c>
    </row>
    <row r="171" spans="1:9">
      <c r="A171" t="s">
        <v>374</v>
      </c>
      <c r="B171" t="s">
        <v>375</v>
      </c>
      <c r="C171" t="s">
        <v>151</v>
      </c>
      <c r="D171" t="s">
        <v>68</v>
      </c>
      <c r="E171" s="2">
        <v>45368</v>
      </c>
      <c r="F171" s="3">
        <v>0.75</v>
      </c>
      <c r="G171" t="s">
        <v>27</v>
      </c>
      <c r="H171" s="8">
        <f t="shared" si="5"/>
        <v>0.75</v>
      </c>
      <c r="I171" t="str">
        <f t="shared" si="4"/>
        <v>Sunday</v>
      </c>
    </row>
    <row r="172" spans="1:9">
      <c r="A172" t="s">
        <v>376</v>
      </c>
      <c r="B172" t="s">
        <v>377</v>
      </c>
      <c r="C172" t="s">
        <v>84</v>
      </c>
      <c r="D172" t="s">
        <v>68</v>
      </c>
      <c r="E172" s="2">
        <v>45354</v>
      </c>
      <c r="F172" s="3">
        <v>0.625</v>
      </c>
      <c r="G172" t="s">
        <v>22</v>
      </c>
      <c r="H172" s="8">
        <f t="shared" si="5"/>
        <v>0.625</v>
      </c>
      <c r="I172" t="str">
        <f t="shared" si="4"/>
        <v>Sunday</v>
      </c>
    </row>
    <row r="173" spans="1:9">
      <c r="A173" t="s">
        <v>378</v>
      </c>
      <c r="B173" t="s">
        <v>379</v>
      </c>
      <c r="C173" t="s">
        <v>38</v>
      </c>
      <c r="D173" t="s">
        <v>9</v>
      </c>
      <c r="E173" s="2">
        <v>45421</v>
      </c>
      <c r="F173" s="3">
        <v>0.33333333333333331</v>
      </c>
      <c r="G173" t="s">
        <v>18</v>
      </c>
      <c r="H173" s="8">
        <f t="shared" si="5"/>
        <v>0.33333333333333331</v>
      </c>
      <c r="I173" t="str">
        <f t="shared" si="4"/>
        <v>Thursday</v>
      </c>
    </row>
    <row r="174" spans="1:9">
      <c r="A174" t="s">
        <v>380</v>
      </c>
      <c r="B174" t="s">
        <v>381</v>
      </c>
      <c r="C174" t="s">
        <v>118</v>
      </c>
      <c r="D174" t="s">
        <v>9</v>
      </c>
      <c r="E174" s="2">
        <v>45437</v>
      </c>
      <c r="F174" s="3">
        <v>0.54166666666666663</v>
      </c>
      <c r="G174" t="s">
        <v>22</v>
      </c>
      <c r="H174" s="8">
        <f t="shared" si="5"/>
        <v>0.54166666666666663</v>
      </c>
      <c r="I174" t="str">
        <f t="shared" si="4"/>
        <v>Saturday</v>
      </c>
    </row>
    <row r="175" spans="1:9">
      <c r="A175" s="4" t="s">
        <v>436</v>
      </c>
      <c r="B175" t="s">
        <v>382</v>
      </c>
      <c r="C175" t="s">
        <v>97</v>
      </c>
      <c r="D175" t="s">
        <v>68</v>
      </c>
      <c r="E175" s="2">
        <v>45305</v>
      </c>
      <c r="F175" s="3"/>
      <c r="G175" s="4" t="s">
        <v>436</v>
      </c>
      <c r="H175" s="8" t="str">
        <f t="shared" si="5"/>
        <v/>
      </c>
      <c r="I175" t="str">
        <f t="shared" si="4"/>
        <v>Sunday</v>
      </c>
    </row>
    <row r="176" spans="1:9">
      <c r="A176" t="s">
        <v>383</v>
      </c>
      <c r="B176" t="s">
        <v>384</v>
      </c>
      <c r="C176" t="s">
        <v>8</v>
      </c>
      <c r="D176" t="s">
        <v>26</v>
      </c>
      <c r="E176" s="2">
        <v>45598</v>
      </c>
      <c r="F176" s="3">
        <v>0.33333333333333331</v>
      </c>
      <c r="G176" t="s">
        <v>22</v>
      </c>
      <c r="H176" s="8">
        <f t="shared" si="5"/>
        <v>0.33333333333333331</v>
      </c>
      <c r="I176" t="str">
        <f t="shared" si="4"/>
        <v>Saturday</v>
      </c>
    </row>
    <row r="177" spans="1:9">
      <c r="A177" t="s">
        <v>385</v>
      </c>
      <c r="B177" t="s">
        <v>386</v>
      </c>
      <c r="C177" t="s">
        <v>92</v>
      </c>
      <c r="D177" t="s">
        <v>26</v>
      </c>
      <c r="E177" s="2">
        <v>45446</v>
      </c>
      <c r="F177" s="3">
        <v>0.39583333333333331</v>
      </c>
      <c r="G177" t="s">
        <v>18</v>
      </c>
      <c r="H177" s="8">
        <f t="shared" si="5"/>
        <v>0.375</v>
      </c>
      <c r="I177" t="str">
        <f t="shared" si="4"/>
        <v>Monday</v>
      </c>
    </row>
    <row r="178" spans="1:9">
      <c r="A178" t="s">
        <v>387</v>
      </c>
      <c r="B178" t="s">
        <v>388</v>
      </c>
      <c r="C178" t="s">
        <v>35</v>
      </c>
      <c r="D178" t="s">
        <v>9</v>
      </c>
      <c r="E178" s="2">
        <v>45343</v>
      </c>
      <c r="F178" s="3">
        <v>0.625</v>
      </c>
      <c r="G178" t="s">
        <v>27</v>
      </c>
      <c r="H178" s="8">
        <f t="shared" si="5"/>
        <v>0.625</v>
      </c>
      <c r="I178" t="str">
        <f t="shared" si="4"/>
        <v>Wednesday</v>
      </c>
    </row>
    <row r="179" spans="1:9">
      <c r="A179" t="s">
        <v>389</v>
      </c>
      <c r="B179" t="s">
        <v>390</v>
      </c>
      <c r="C179" t="s">
        <v>102</v>
      </c>
      <c r="D179" t="s">
        <v>9</v>
      </c>
      <c r="E179" s="2">
        <v>45595</v>
      </c>
      <c r="F179" s="3">
        <v>0.66666666666666663</v>
      </c>
      <c r="G179" t="s">
        <v>14</v>
      </c>
      <c r="H179" s="8">
        <f t="shared" si="5"/>
        <v>0.66666666666666663</v>
      </c>
      <c r="I179" t="str">
        <f t="shared" si="4"/>
        <v>Wednesday</v>
      </c>
    </row>
    <row r="180" spans="1:9">
      <c r="A180" t="s">
        <v>391</v>
      </c>
      <c r="B180" t="s">
        <v>392</v>
      </c>
      <c r="C180" t="s">
        <v>102</v>
      </c>
      <c r="D180" t="s">
        <v>26</v>
      </c>
      <c r="E180" s="2">
        <v>45358</v>
      </c>
      <c r="F180" s="3">
        <v>0.375</v>
      </c>
      <c r="G180" t="s">
        <v>22</v>
      </c>
      <c r="H180" s="8">
        <f t="shared" si="5"/>
        <v>0.375</v>
      </c>
      <c r="I180" t="str">
        <f t="shared" si="4"/>
        <v>Thursday</v>
      </c>
    </row>
    <row r="181" spans="1:9">
      <c r="A181" t="s">
        <v>393</v>
      </c>
      <c r="B181" t="s">
        <v>394</v>
      </c>
      <c r="C181" t="s">
        <v>79</v>
      </c>
      <c r="D181" t="s">
        <v>26</v>
      </c>
      <c r="E181" s="2">
        <v>45349</v>
      </c>
      <c r="F181" s="3">
        <v>0.60416666666666663</v>
      </c>
      <c r="G181" t="s">
        <v>22</v>
      </c>
      <c r="H181" s="8">
        <f t="shared" si="5"/>
        <v>0.58333333333333337</v>
      </c>
      <c r="I181" t="str">
        <f t="shared" si="4"/>
        <v>Tuesday</v>
      </c>
    </row>
    <row r="182" spans="1:9">
      <c r="A182" t="s">
        <v>395</v>
      </c>
      <c r="B182" t="s">
        <v>396</v>
      </c>
      <c r="C182" t="s">
        <v>118</v>
      </c>
      <c r="D182" t="s">
        <v>74</v>
      </c>
      <c r="E182" s="2">
        <v>45507</v>
      </c>
      <c r="F182" s="3">
        <v>0.5</v>
      </c>
      <c r="G182" t="s">
        <v>27</v>
      </c>
      <c r="H182" s="8">
        <f t="shared" si="5"/>
        <v>0.5</v>
      </c>
      <c r="I182" t="str">
        <f t="shared" si="4"/>
        <v>Saturday</v>
      </c>
    </row>
    <row r="183" spans="1:9">
      <c r="A183" t="s">
        <v>397</v>
      </c>
      <c r="B183" t="s">
        <v>398</v>
      </c>
      <c r="C183" t="s">
        <v>84</v>
      </c>
      <c r="D183" t="s">
        <v>21</v>
      </c>
      <c r="E183" s="2">
        <v>45483</v>
      </c>
      <c r="F183" s="3">
        <v>0.77083333333333337</v>
      </c>
      <c r="G183" t="s">
        <v>27</v>
      </c>
      <c r="H183" s="8">
        <f t="shared" si="5"/>
        <v>0.75</v>
      </c>
      <c r="I183" t="str">
        <f t="shared" si="4"/>
        <v>Wednesday</v>
      </c>
    </row>
    <row r="184" spans="1:9">
      <c r="A184" t="s">
        <v>399</v>
      </c>
      <c r="B184" t="s">
        <v>400</v>
      </c>
      <c r="C184" t="s">
        <v>64</v>
      </c>
      <c r="D184" t="s">
        <v>26</v>
      </c>
      <c r="E184" s="2">
        <v>45472</v>
      </c>
      <c r="F184" s="3">
        <v>0.33333333333333331</v>
      </c>
      <c r="G184" t="s">
        <v>18</v>
      </c>
      <c r="H184" s="8">
        <f t="shared" si="5"/>
        <v>0.33333333333333331</v>
      </c>
      <c r="I184" t="str">
        <f t="shared" si="4"/>
        <v>Saturday</v>
      </c>
    </row>
    <row r="185" spans="1:9">
      <c r="A185" t="s">
        <v>401</v>
      </c>
      <c r="B185" t="s">
        <v>402</v>
      </c>
      <c r="C185" t="s">
        <v>97</v>
      </c>
      <c r="D185" t="s">
        <v>68</v>
      </c>
      <c r="E185" s="2">
        <v>45388</v>
      </c>
      <c r="F185" s="3">
        <v>0.5</v>
      </c>
      <c r="G185" t="s">
        <v>14</v>
      </c>
      <c r="H185" s="8">
        <f t="shared" si="5"/>
        <v>0.5</v>
      </c>
      <c r="I185" t="str">
        <f t="shared" si="4"/>
        <v>Saturday</v>
      </c>
    </row>
    <row r="186" spans="1:9">
      <c r="A186" t="s">
        <v>403</v>
      </c>
      <c r="B186" t="s">
        <v>404</v>
      </c>
      <c r="C186" t="s">
        <v>32</v>
      </c>
      <c r="D186" t="s">
        <v>9</v>
      </c>
      <c r="E186" s="2">
        <v>45390</v>
      </c>
      <c r="F186" s="3">
        <v>0.35416666666666669</v>
      </c>
      <c r="G186" t="s">
        <v>27</v>
      </c>
      <c r="H186" s="8">
        <f t="shared" si="5"/>
        <v>0.33333333333333331</v>
      </c>
      <c r="I186" t="str">
        <f t="shared" si="4"/>
        <v>Monday</v>
      </c>
    </row>
    <row r="187" spans="1:9">
      <c r="A187" t="s">
        <v>405</v>
      </c>
      <c r="B187" t="s">
        <v>406</v>
      </c>
      <c r="C187" t="s">
        <v>32</v>
      </c>
      <c r="D187" t="s">
        <v>21</v>
      </c>
      <c r="E187" s="2">
        <v>45294</v>
      </c>
      <c r="F187" s="3">
        <v>0.5</v>
      </c>
      <c r="G187" t="s">
        <v>18</v>
      </c>
      <c r="H187" s="8">
        <f t="shared" si="5"/>
        <v>0.5</v>
      </c>
      <c r="I187" t="str">
        <f t="shared" si="4"/>
        <v>Wednesday</v>
      </c>
    </row>
    <row r="188" spans="1:9">
      <c r="A188" t="s">
        <v>407</v>
      </c>
      <c r="B188" t="s">
        <v>408</v>
      </c>
      <c r="C188" t="s">
        <v>77</v>
      </c>
      <c r="D188" t="s">
        <v>21</v>
      </c>
      <c r="E188" s="2">
        <v>45573</v>
      </c>
      <c r="F188" s="3">
        <v>0.6875</v>
      </c>
      <c r="G188" t="s">
        <v>18</v>
      </c>
      <c r="H188" s="8">
        <f t="shared" si="5"/>
        <v>0.66666666666666663</v>
      </c>
      <c r="I188" t="str">
        <f t="shared" si="4"/>
        <v>Tuesday</v>
      </c>
    </row>
    <row r="189" spans="1:9">
      <c r="A189" t="s">
        <v>409</v>
      </c>
      <c r="B189" t="s">
        <v>410</v>
      </c>
      <c r="C189" t="s">
        <v>92</v>
      </c>
      <c r="D189" t="s">
        <v>21</v>
      </c>
      <c r="E189" s="2">
        <v>45543</v>
      </c>
      <c r="F189" s="3">
        <v>0.33333333333333331</v>
      </c>
      <c r="G189" t="s">
        <v>14</v>
      </c>
      <c r="H189" s="8">
        <f t="shared" si="5"/>
        <v>0.33333333333333331</v>
      </c>
      <c r="I189" t="str">
        <f t="shared" si="4"/>
        <v>Sunday</v>
      </c>
    </row>
    <row r="190" spans="1:9">
      <c r="A190" t="s">
        <v>411</v>
      </c>
      <c r="B190" t="s">
        <v>412</v>
      </c>
      <c r="C190" t="s">
        <v>84</v>
      </c>
      <c r="D190" t="s">
        <v>68</v>
      </c>
      <c r="E190" s="2">
        <v>45319</v>
      </c>
      <c r="F190" s="3">
        <v>0.66666666666666663</v>
      </c>
      <c r="G190" t="s">
        <v>18</v>
      </c>
      <c r="H190" s="8">
        <f t="shared" si="5"/>
        <v>0.66666666666666663</v>
      </c>
      <c r="I190" t="str">
        <f t="shared" si="4"/>
        <v>Sunday</v>
      </c>
    </row>
    <row r="191" spans="1:9">
      <c r="A191" t="s">
        <v>413</v>
      </c>
      <c r="B191" t="s">
        <v>414</v>
      </c>
      <c r="C191" t="s">
        <v>25</v>
      </c>
      <c r="D191" t="s">
        <v>21</v>
      </c>
      <c r="E191" s="2">
        <v>45427</v>
      </c>
      <c r="F191" s="3">
        <v>0.60416666666666663</v>
      </c>
      <c r="G191" t="s">
        <v>14</v>
      </c>
      <c r="H191" s="8">
        <f t="shared" si="5"/>
        <v>0.58333333333333337</v>
      </c>
      <c r="I191" t="str">
        <f t="shared" si="4"/>
        <v>Wednesday</v>
      </c>
    </row>
    <row r="192" spans="1:9">
      <c r="A192" t="s">
        <v>415</v>
      </c>
      <c r="B192" t="s">
        <v>416</v>
      </c>
      <c r="C192" t="s">
        <v>87</v>
      </c>
      <c r="D192" t="s">
        <v>68</v>
      </c>
      <c r="E192" s="2">
        <v>45455</v>
      </c>
      <c r="F192" s="3">
        <v>0.66666666666666663</v>
      </c>
      <c r="G192" t="s">
        <v>27</v>
      </c>
      <c r="H192" s="8">
        <f t="shared" si="5"/>
        <v>0.66666666666666663</v>
      </c>
      <c r="I192" t="str">
        <f t="shared" si="4"/>
        <v>Wednesday</v>
      </c>
    </row>
    <row r="193" spans="1:9">
      <c r="A193" t="s">
        <v>417</v>
      </c>
      <c r="B193" t="s">
        <v>418</v>
      </c>
      <c r="C193" t="s">
        <v>71</v>
      </c>
      <c r="D193" t="s">
        <v>74</v>
      </c>
      <c r="E193" s="2">
        <v>45364</v>
      </c>
      <c r="F193" s="3">
        <v>0.58333333333333337</v>
      </c>
      <c r="G193" t="s">
        <v>14</v>
      </c>
      <c r="H193" s="8">
        <f t="shared" si="5"/>
        <v>0.58333333333333337</v>
      </c>
      <c r="I193" t="str">
        <f t="shared" si="4"/>
        <v>Wednesday</v>
      </c>
    </row>
    <row r="194" spans="1:9">
      <c r="A194" t="s">
        <v>419</v>
      </c>
      <c r="B194" t="s">
        <v>420</v>
      </c>
      <c r="C194" t="s">
        <v>121</v>
      </c>
      <c r="D194" t="s">
        <v>9</v>
      </c>
      <c r="E194" s="2">
        <v>45435</v>
      </c>
      <c r="F194" s="3">
        <v>0.64583333333333337</v>
      </c>
      <c r="G194" t="s">
        <v>14</v>
      </c>
      <c r="H194" s="8">
        <f t="shared" si="5"/>
        <v>0.625</v>
      </c>
      <c r="I194" t="str">
        <f t="shared" si="4"/>
        <v>Thursday</v>
      </c>
    </row>
    <row r="195" spans="1:9">
      <c r="A195" t="s">
        <v>421</v>
      </c>
      <c r="B195" t="s">
        <v>422</v>
      </c>
      <c r="C195" t="s">
        <v>35</v>
      </c>
      <c r="D195" t="s">
        <v>9</v>
      </c>
      <c r="E195" s="2">
        <v>45317</v>
      </c>
      <c r="F195" s="3">
        <v>0.60416666666666663</v>
      </c>
      <c r="G195" t="s">
        <v>18</v>
      </c>
      <c r="H195" s="8">
        <f t="shared" si="5"/>
        <v>0.58333333333333337</v>
      </c>
      <c r="I195" t="str">
        <f t="shared" si="4"/>
        <v>Friday</v>
      </c>
    </row>
    <row r="196" spans="1:9">
      <c r="A196" t="s">
        <v>423</v>
      </c>
      <c r="B196" t="s">
        <v>424</v>
      </c>
      <c r="C196" t="s">
        <v>118</v>
      </c>
      <c r="D196" t="s">
        <v>21</v>
      </c>
      <c r="E196" s="2">
        <v>45527</v>
      </c>
      <c r="F196" s="3">
        <v>0.45833333333333331</v>
      </c>
      <c r="G196" t="s">
        <v>27</v>
      </c>
      <c r="H196" s="8">
        <f t="shared" si="5"/>
        <v>0.45833333333333331</v>
      </c>
      <c r="I196" t="str">
        <f t="shared" ref="I196:I202" si="6">TEXT(E196,"dddd")</f>
        <v>Friday</v>
      </c>
    </row>
    <row r="197" spans="1:9">
      <c r="A197" t="s">
        <v>425</v>
      </c>
      <c r="B197" t="s">
        <v>426</v>
      </c>
      <c r="C197" t="s">
        <v>87</v>
      </c>
      <c r="D197" t="s">
        <v>74</v>
      </c>
      <c r="E197" s="2">
        <v>45377</v>
      </c>
      <c r="F197" s="3">
        <v>0.39583333333333331</v>
      </c>
      <c r="G197" t="s">
        <v>27</v>
      </c>
      <c r="H197" s="8">
        <f t="shared" ref="H197:H202" si="7">IF(F197="","",TIME(HOUR(F197),0,0))</f>
        <v>0.375</v>
      </c>
      <c r="I197" t="str">
        <f t="shared" si="6"/>
        <v>Tuesday</v>
      </c>
    </row>
    <row r="198" spans="1:9">
      <c r="A198" t="s">
        <v>427</v>
      </c>
      <c r="B198" t="s">
        <v>428</v>
      </c>
      <c r="C198" t="s">
        <v>67</v>
      </c>
      <c r="D198" t="s">
        <v>74</v>
      </c>
      <c r="E198" s="2">
        <v>45645</v>
      </c>
      <c r="F198" s="3">
        <v>0.375</v>
      </c>
      <c r="G198" t="s">
        <v>14</v>
      </c>
      <c r="H198" s="8">
        <f t="shared" si="7"/>
        <v>0.375</v>
      </c>
      <c r="I198" t="str">
        <f t="shared" si="6"/>
        <v>Thursday</v>
      </c>
    </row>
    <row r="199" spans="1:9">
      <c r="A199" t="s">
        <v>429</v>
      </c>
      <c r="B199" t="s">
        <v>430</v>
      </c>
      <c r="C199" t="s">
        <v>134</v>
      </c>
      <c r="D199" t="s">
        <v>68</v>
      </c>
      <c r="E199" s="2">
        <v>45368</v>
      </c>
      <c r="F199" s="3">
        <v>0.375</v>
      </c>
      <c r="G199" t="s">
        <v>14</v>
      </c>
      <c r="H199" s="8">
        <f t="shared" si="7"/>
        <v>0.375</v>
      </c>
      <c r="I199" t="str">
        <f t="shared" si="6"/>
        <v>Sunday</v>
      </c>
    </row>
    <row r="200" spans="1:9">
      <c r="A200" t="s">
        <v>431</v>
      </c>
      <c r="B200" t="s">
        <v>432</v>
      </c>
      <c r="C200" t="s">
        <v>35</v>
      </c>
      <c r="D200" t="s">
        <v>68</v>
      </c>
      <c r="E200" s="2">
        <v>45432</v>
      </c>
      <c r="F200" s="3">
        <v>0.47916666666666669</v>
      </c>
      <c r="G200" t="s">
        <v>14</v>
      </c>
      <c r="H200" s="8">
        <f t="shared" si="7"/>
        <v>0.45833333333333331</v>
      </c>
      <c r="I200" t="str">
        <f t="shared" si="6"/>
        <v>Monday</v>
      </c>
    </row>
    <row r="201" spans="1:9">
      <c r="A201" t="s">
        <v>433</v>
      </c>
      <c r="B201" t="s">
        <v>434</v>
      </c>
      <c r="C201" t="s">
        <v>97</v>
      </c>
      <c r="D201" t="s">
        <v>9</v>
      </c>
      <c r="E201" s="2">
        <v>45568</v>
      </c>
      <c r="F201" s="3">
        <v>0.47916666666666669</v>
      </c>
      <c r="G201" t="s">
        <v>27</v>
      </c>
      <c r="H201" s="8">
        <f t="shared" si="7"/>
        <v>0.45833333333333331</v>
      </c>
      <c r="I201" t="str">
        <f t="shared" si="6"/>
        <v>Thursday</v>
      </c>
    </row>
    <row r="202" spans="1:9">
      <c r="A202" s="4" t="s">
        <v>436</v>
      </c>
      <c r="B202" t="s">
        <v>435</v>
      </c>
      <c r="C202" t="s">
        <v>64</v>
      </c>
      <c r="D202" t="s">
        <v>74</v>
      </c>
      <c r="E202" s="2">
        <v>45480</v>
      </c>
      <c r="F202" s="3"/>
      <c r="G202" s="4" t="s">
        <v>436</v>
      </c>
      <c r="H202" s="8" t="str">
        <f t="shared" si="7"/>
        <v/>
      </c>
      <c r="I202" t="str">
        <f t="shared" si="6"/>
        <v>Sunday</v>
      </c>
    </row>
  </sheetData>
  <conditionalFormatting sqref="B3:F3 A4:G14 B15:G15 A16:G26 B27:F27 A28:G41 B42 D42:F42 A43:G58 B59:F59 A60:G70 B71:F71 A72:G91 B92:F92 A93:G122 B123:C123 E123:G123 A124:G151 B152:F152 A153:G174 B175:F175 A176:G201 B202:F202">
    <cfRule type="containsBlanks" dxfId="3" priority="4">
      <formula>LEN(TRIM(A3))=0</formula>
    </cfRule>
  </conditionalFormatting>
  <conditionalFormatting sqref="H3:I202">
    <cfRule type="containsBlanks" dxfId="2" priority="1">
      <formula>LEN(TRIM(H3))=0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7C703-EB5B-4D26-9605-4C5F54809D9B}">
  <dimension ref="A1:J200"/>
  <sheetViews>
    <sheetView workbookViewId="0">
      <pane ySplit="2" topLeftCell="A3" activePane="bottomLeft" state="frozen"/>
      <selection pane="bottomLeft" activeCell="L12" sqref="L12"/>
    </sheetView>
  </sheetViews>
  <sheetFormatPr defaultRowHeight="14.4"/>
  <cols>
    <col min="1" max="1" width="12.77734375" bestFit="1" customWidth="1"/>
    <col min="2" max="2" width="8.77734375" bestFit="1" customWidth="1"/>
    <col min="3" max="3" width="16.21875" bestFit="1" customWidth="1"/>
    <col min="4" max="4" width="8.77734375" bestFit="1" customWidth="1"/>
    <col min="5" max="5" width="15.21875" bestFit="1" customWidth="1"/>
    <col min="6" max="6" width="14.44140625" bestFit="1" customWidth="1"/>
    <col min="7" max="7" width="19.88671875" bestFit="1" customWidth="1"/>
    <col min="8" max="8" width="15.88671875" bestFit="1" customWidth="1"/>
    <col min="9" max="9" width="15.77734375" bestFit="1" customWidth="1"/>
    <col min="10" max="10" width="16.33203125" bestFit="1" customWidth="1"/>
  </cols>
  <sheetData>
    <row r="1" spans="1:10" ht="23.4">
      <c r="A1" s="19" t="s">
        <v>890</v>
      </c>
      <c r="B1" s="16"/>
      <c r="C1" s="16"/>
      <c r="D1" s="16"/>
      <c r="E1" s="16"/>
      <c r="F1" s="16"/>
      <c r="G1" s="16"/>
      <c r="H1" s="16"/>
      <c r="I1" s="16"/>
      <c r="J1" s="16"/>
    </row>
    <row r="2" spans="1:10">
      <c r="A2" s="1" t="s">
        <v>653</v>
      </c>
      <c r="B2" s="1" t="s">
        <v>1</v>
      </c>
      <c r="C2" s="1" t="s">
        <v>864</v>
      </c>
      <c r="D2" s="1" t="s">
        <v>5</v>
      </c>
      <c r="E2" s="1" t="s">
        <v>3</v>
      </c>
      <c r="F2" s="1" t="s">
        <v>652</v>
      </c>
      <c r="G2" s="1" t="s">
        <v>651</v>
      </c>
      <c r="H2" s="1" t="s">
        <v>650</v>
      </c>
      <c r="I2" s="1" t="s">
        <v>865</v>
      </c>
      <c r="J2" s="1" t="s">
        <v>866</v>
      </c>
    </row>
    <row r="3" spans="1:10">
      <c r="A3" t="s">
        <v>649</v>
      </c>
      <c r="B3" t="s">
        <v>16</v>
      </c>
      <c r="C3" s="6">
        <f>VLOOKUP(B3,Cleaned_Appointment!$B$3:$F$202,4,FALSE)</f>
        <v>45643</v>
      </c>
      <c r="D3" s="7">
        <f>VLOOKUP(B3,Cleaned_Appointment!$B$3:$F$202,5,FALSE)</f>
        <v>0.625</v>
      </c>
      <c r="E3" t="s">
        <v>9</v>
      </c>
      <c r="F3">
        <v>4</v>
      </c>
      <c r="G3" t="s">
        <v>453</v>
      </c>
      <c r="H3">
        <v>45</v>
      </c>
      <c r="I3" s="5" t="str">
        <f>IF(F3&gt;=4,"High","Low")</f>
        <v>High</v>
      </c>
      <c r="J3" s="8">
        <f>IF(D3="","",TIME(HOUR(D3),0,0))</f>
        <v>0.625</v>
      </c>
    </row>
    <row r="4" spans="1:10">
      <c r="A4" t="s">
        <v>648</v>
      </c>
      <c r="B4" t="s">
        <v>298</v>
      </c>
      <c r="C4" s="6">
        <f>VLOOKUP(B4,Cleaned_Appointment!$B$3:$F$202,4,FALSE)</f>
        <v>45535</v>
      </c>
      <c r="D4" s="7">
        <f>VLOOKUP(B4,Cleaned_Appointment!$B$3:$F$202,5,FALSE)</f>
        <v>0.45833333333333331</v>
      </c>
      <c r="E4" t="s">
        <v>13</v>
      </c>
      <c r="F4">
        <v>3</v>
      </c>
      <c r="G4" t="s">
        <v>441</v>
      </c>
      <c r="H4">
        <v>45</v>
      </c>
      <c r="I4" s="5" t="str">
        <f t="shared" ref="I4:I67" si="0">IF(F4&gt;=4,"High","Low")</f>
        <v>Low</v>
      </c>
      <c r="J4" s="8">
        <f t="shared" ref="J4:J67" si="1">IF(D4="","",TIME(HOUR(D4),0,0))</f>
        <v>0.45833333333333331</v>
      </c>
    </row>
    <row r="5" spans="1:10">
      <c r="A5" t="s">
        <v>647</v>
      </c>
      <c r="B5" t="s">
        <v>16</v>
      </c>
      <c r="C5" s="6">
        <f>VLOOKUP(B5,Cleaned_Appointment!$B$3:$F$202,4,FALSE)</f>
        <v>45643</v>
      </c>
      <c r="D5" s="7">
        <f>VLOOKUP(B5,Cleaned_Appointment!$B$3:$F$202,5,FALSE)</f>
        <v>0.625</v>
      </c>
      <c r="E5" s="4" t="s">
        <v>436</v>
      </c>
      <c r="F5">
        <v>6.27</v>
      </c>
      <c r="G5" t="s">
        <v>462</v>
      </c>
      <c r="H5">
        <v>30</v>
      </c>
      <c r="I5" s="5" t="str">
        <f t="shared" si="0"/>
        <v>High</v>
      </c>
      <c r="J5" s="8">
        <f t="shared" si="1"/>
        <v>0.625</v>
      </c>
    </row>
    <row r="6" spans="1:10">
      <c r="A6" t="s">
        <v>646</v>
      </c>
      <c r="B6" t="s">
        <v>133</v>
      </c>
      <c r="C6" s="6">
        <f>VLOOKUP(B6,Cleaned_Appointment!$B$3:$F$202,4,FALSE)</f>
        <v>45350</v>
      </c>
      <c r="D6" s="7">
        <f>VLOOKUP(B6,Cleaned_Appointment!$B$3:$F$202,5,FALSE)</f>
        <v>0.77083333333333337</v>
      </c>
      <c r="E6" t="s">
        <v>21</v>
      </c>
      <c r="F6">
        <v>9</v>
      </c>
      <c r="G6" t="s">
        <v>439</v>
      </c>
      <c r="H6">
        <v>30</v>
      </c>
      <c r="I6" s="5" t="str">
        <f t="shared" si="0"/>
        <v>High</v>
      </c>
      <c r="J6" s="8">
        <f t="shared" si="1"/>
        <v>0.75</v>
      </c>
    </row>
    <row r="7" spans="1:10">
      <c r="A7" t="s">
        <v>645</v>
      </c>
      <c r="B7" t="s">
        <v>198</v>
      </c>
      <c r="C7" s="6">
        <f>VLOOKUP(B7,Cleaned_Appointment!$B$3:$F$202,4,FALSE)</f>
        <v>45594</v>
      </c>
      <c r="D7" s="7">
        <f>VLOOKUP(B7,Cleaned_Appointment!$B$3:$F$202,5,FALSE)</f>
        <v>0.70833333333333337</v>
      </c>
      <c r="E7" t="s">
        <v>26</v>
      </c>
      <c r="F7">
        <v>8</v>
      </c>
      <c r="G7" t="s">
        <v>482</v>
      </c>
      <c r="H7">
        <v>45</v>
      </c>
      <c r="I7" s="5" t="str">
        <f t="shared" si="0"/>
        <v>High</v>
      </c>
      <c r="J7" s="8">
        <f t="shared" si="1"/>
        <v>0.70833333333333337</v>
      </c>
    </row>
    <row r="8" spans="1:10">
      <c r="A8" t="s">
        <v>644</v>
      </c>
      <c r="B8" t="s">
        <v>251</v>
      </c>
      <c r="C8" s="6">
        <f>VLOOKUP(B8,Cleaned_Appointment!$B$3:$F$202,4,FALSE)</f>
        <v>45646</v>
      </c>
      <c r="D8" s="7">
        <f>VLOOKUP(B8,Cleaned_Appointment!$B$3:$F$202,5,FALSE)</f>
        <v>0.4375</v>
      </c>
      <c r="E8" t="s">
        <v>26</v>
      </c>
      <c r="F8">
        <v>5</v>
      </c>
      <c r="G8" t="s">
        <v>457</v>
      </c>
      <c r="H8">
        <v>45</v>
      </c>
      <c r="I8" s="5" t="str">
        <f t="shared" si="0"/>
        <v>High</v>
      </c>
      <c r="J8" s="8">
        <f t="shared" si="1"/>
        <v>0.41666666666666669</v>
      </c>
    </row>
    <row r="9" spans="1:10">
      <c r="A9" t="s">
        <v>643</v>
      </c>
      <c r="B9" t="s">
        <v>292</v>
      </c>
      <c r="C9" s="6">
        <f>VLOOKUP(B9,Cleaned_Appointment!$B$3:$F$202,4,FALSE)</f>
        <v>45324</v>
      </c>
      <c r="D9" s="7">
        <f>VLOOKUP(B9,Cleaned_Appointment!$B$3:$F$202,5,FALSE)</f>
        <v>0.625</v>
      </c>
      <c r="E9" t="s">
        <v>21</v>
      </c>
      <c r="F9">
        <v>4</v>
      </c>
      <c r="G9" t="s">
        <v>453</v>
      </c>
      <c r="H9">
        <v>45</v>
      </c>
      <c r="I9" s="5" t="str">
        <f t="shared" si="0"/>
        <v>High</v>
      </c>
      <c r="J9" s="8">
        <f t="shared" si="1"/>
        <v>0.625</v>
      </c>
    </row>
    <row r="10" spans="1:10">
      <c r="A10" t="s">
        <v>642</v>
      </c>
      <c r="B10" t="s">
        <v>310</v>
      </c>
      <c r="C10" s="6">
        <f>VLOOKUP(B10,Cleaned_Appointment!$B$3:$F$202,4,FALSE)</f>
        <v>45634</v>
      </c>
      <c r="D10" s="7">
        <f>VLOOKUP(B10,Cleaned_Appointment!$B$3:$F$202,5,FALSE)</f>
        <v>0.60416666666666663</v>
      </c>
      <c r="E10" t="s">
        <v>21</v>
      </c>
      <c r="F10">
        <v>7</v>
      </c>
      <c r="G10" t="s">
        <v>474</v>
      </c>
      <c r="H10">
        <v>45</v>
      </c>
      <c r="I10" s="5" t="str">
        <f t="shared" si="0"/>
        <v>High</v>
      </c>
      <c r="J10" s="8">
        <f t="shared" si="1"/>
        <v>0.58333333333333337</v>
      </c>
    </row>
    <row r="11" spans="1:10">
      <c r="A11" t="s">
        <v>641</v>
      </c>
      <c r="B11" t="s">
        <v>349</v>
      </c>
      <c r="C11" s="6">
        <f>VLOOKUP(B11,Cleaned_Appointment!$B$3:$F$202,4,FALSE)</f>
        <v>45325</v>
      </c>
      <c r="D11" s="7">
        <f>VLOOKUP(B11,Cleaned_Appointment!$B$3:$F$202,5,FALSE)</f>
        <v>0.39583333333333331</v>
      </c>
      <c r="E11" t="s">
        <v>9</v>
      </c>
      <c r="F11">
        <v>7</v>
      </c>
      <c r="G11" t="s">
        <v>474</v>
      </c>
      <c r="H11">
        <v>45</v>
      </c>
      <c r="I11" s="5" t="str">
        <f t="shared" si="0"/>
        <v>High</v>
      </c>
      <c r="J11" s="8">
        <f t="shared" si="1"/>
        <v>0.375</v>
      </c>
    </row>
    <row r="12" spans="1:10">
      <c r="A12" t="s">
        <v>640</v>
      </c>
      <c r="B12" t="s">
        <v>430</v>
      </c>
      <c r="C12" s="6">
        <f>VLOOKUP(B12,Cleaned_Appointment!$B$3:$F$202,4,FALSE)</f>
        <v>45368</v>
      </c>
      <c r="D12" s="7">
        <f>VLOOKUP(B12,Cleaned_Appointment!$B$3:$F$202,5,FALSE)</f>
        <v>0.375</v>
      </c>
      <c r="E12" t="s">
        <v>13</v>
      </c>
      <c r="F12">
        <v>4</v>
      </c>
      <c r="G12" t="s">
        <v>453</v>
      </c>
      <c r="H12">
        <v>45</v>
      </c>
      <c r="I12" s="5" t="str">
        <f t="shared" si="0"/>
        <v>High</v>
      </c>
      <c r="J12" s="8">
        <f t="shared" si="1"/>
        <v>0.375</v>
      </c>
    </row>
    <row r="13" spans="1:10">
      <c r="A13" t="s">
        <v>639</v>
      </c>
      <c r="B13" t="s">
        <v>43</v>
      </c>
      <c r="C13" s="6">
        <f>VLOOKUP(B13,Cleaned_Appointment!$B$3:$F$202,4,FALSE)</f>
        <v>45460</v>
      </c>
      <c r="D13" s="7">
        <f>VLOOKUP(B13,Cleaned_Appointment!$B$3:$F$202,5,FALSE)</f>
        <v>0.35416666666666669</v>
      </c>
      <c r="E13" t="s">
        <v>13</v>
      </c>
      <c r="F13">
        <v>4</v>
      </c>
      <c r="G13" t="s">
        <v>477</v>
      </c>
      <c r="H13">
        <v>45</v>
      </c>
      <c r="I13" s="5" t="str">
        <f t="shared" si="0"/>
        <v>High</v>
      </c>
      <c r="J13" s="8">
        <f t="shared" si="1"/>
        <v>0.33333333333333331</v>
      </c>
    </row>
    <row r="14" spans="1:10">
      <c r="A14" t="s">
        <v>638</v>
      </c>
      <c r="B14" t="s">
        <v>46</v>
      </c>
      <c r="C14" s="6">
        <f>VLOOKUP(B14,Cleaned_Appointment!$B$3:$F$202,4,FALSE)</f>
        <v>45519</v>
      </c>
      <c r="D14" s="7">
        <f>VLOOKUP(B14,Cleaned_Appointment!$B$3:$F$202,5,FALSE)</f>
        <v>0.64583333333333337</v>
      </c>
      <c r="E14" t="s">
        <v>13</v>
      </c>
      <c r="F14">
        <v>3</v>
      </c>
      <c r="G14" t="s">
        <v>451</v>
      </c>
      <c r="H14">
        <v>45</v>
      </c>
      <c r="I14" s="5" t="str">
        <f t="shared" si="0"/>
        <v>Low</v>
      </c>
      <c r="J14" s="8">
        <f t="shared" si="1"/>
        <v>0.625</v>
      </c>
    </row>
    <row r="15" spans="1:10">
      <c r="A15" t="s">
        <v>637</v>
      </c>
      <c r="B15" t="s">
        <v>59</v>
      </c>
      <c r="C15" s="6">
        <f>VLOOKUP(B15,Cleaned_Appointment!$B$3:$F$202,4,FALSE)</f>
        <v>45521</v>
      </c>
      <c r="D15" s="7">
        <f>VLOOKUP(B15,Cleaned_Appointment!$B$3:$F$202,5,FALSE)</f>
        <v>0.66666666666666663</v>
      </c>
      <c r="E15" t="s">
        <v>26</v>
      </c>
      <c r="F15">
        <v>7</v>
      </c>
      <c r="G15" t="s">
        <v>474</v>
      </c>
      <c r="H15">
        <v>45</v>
      </c>
      <c r="I15" s="5" t="str">
        <f t="shared" si="0"/>
        <v>High</v>
      </c>
      <c r="J15" s="8">
        <f t="shared" si="1"/>
        <v>0.66666666666666663</v>
      </c>
    </row>
    <row r="16" spans="1:10">
      <c r="A16" t="s">
        <v>636</v>
      </c>
      <c r="B16" t="s">
        <v>50</v>
      </c>
      <c r="C16" s="6">
        <f>VLOOKUP(B16,Cleaned_Appointment!$B$3:$F$202,4,FALSE)</f>
        <v>45344</v>
      </c>
      <c r="D16" s="7">
        <f>VLOOKUP(B16,Cleaned_Appointment!$B$3:$F$202,5,FALSE)</f>
        <v>0.33333333333333331</v>
      </c>
      <c r="E16" t="s">
        <v>9</v>
      </c>
      <c r="F16">
        <v>3</v>
      </c>
      <c r="G16" t="s">
        <v>451</v>
      </c>
      <c r="H16">
        <v>45</v>
      </c>
      <c r="I16" s="5" t="str">
        <f t="shared" si="0"/>
        <v>Low</v>
      </c>
      <c r="J16" s="8">
        <f t="shared" si="1"/>
        <v>0.33333333333333331</v>
      </c>
    </row>
    <row r="17" spans="1:10">
      <c r="A17" t="s">
        <v>635</v>
      </c>
      <c r="B17" t="s">
        <v>52</v>
      </c>
      <c r="C17" s="6">
        <f>VLOOKUP(B17,Cleaned_Appointment!$B$3:$F$202,4,FALSE)</f>
        <v>45311</v>
      </c>
      <c r="D17" s="7">
        <f>VLOOKUP(B17,Cleaned_Appointment!$B$3:$F$202,5,FALSE)</f>
        <v>0.75</v>
      </c>
      <c r="E17" t="s">
        <v>13</v>
      </c>
      <c r="F17">
        <v>3</v>
      </c>
      <c r="G17" t="s">
        <v>451</v>
      </c>
      <c r="H17">
        <v>45</v>
      </c>
      <c r="I17" s="5" t="str">
        <f t="shared" si="0"/>
        <v>Low</v>
      </c>
      <c r="J17" s="8">
        <f t="shared" si="1"/>
        <v>0.75</v>
      </c>
    </row>
    <row r="18" spans="1:10">
      <c r="A18" t="s">
        <v>634</v>
      </c>
      <c r="B18" t="s">
        <v>55</v>
      </c>
      <c r="C18" s="6">
        <f>VLOOKUP(B18,Cleaned_Appointment!$B$3:$F$202,4,FALSE)</f>
        <v>45589</v>
      </c>
      <c r="D18" s="7">
        <f>VLOOKUP(B18,Cleaned_Appointment!$B$3:$F$202,5,FALSE)</f>
        <v>0.625</v>
      </c>
      <c r="E18" t="s">
        <v>21</v>
      </c>
      <c r="F18">
        <v>6</v>
      </c>
      <c r="G18" t="s">
        <v>445</v>
      </c>
      <c r="H18">
        <v>45</v>
      </c>
      <c r="I18" s="5" t="str">
        <f t="shared" si="0"/>
        <v>High</v>
      </c>
      <c r="J18" s="8">
        <f t="shared" si="1"/>
        <v>0.625</v>
      </c>
    </row>
    <row r="19" spans="1:10">
      <c r="A19" t="s">
        <v>633</v>
      </c>
      <c r="B19" t="s">
        <v>57</v>
      </c>
      <c r="C19" s="6">
        <f>VLOOKUP(B19,Cleaned_Appointment!$B$3:$F$202,4,FALSE)</f>
        <v>45615</v>
      </c>
      <c r="D19" s="7">
        <f>VLOOKUP(B19,Cleaned_Appointment!$B$3:$F$202,5,FALSE)</f>
        <v>0.60416666666666663</v>
      </c>
      <c r="E19" t="s">
        <v>21</v>
      </c>
      <c r="F19">
        <v>5</v>
      </c>
      <c r="G19" t="s">
        <v>437</v>
      </c>
      <c r="H19">
        <v>45</v>
      </c>
      <c r="I19" s="5" t="str">
        <f t="shared" si="0"/>
        <v>High</v>
      </c>
      <c r="J19" s="8">
        <f t="shared" si="1"/>
        <v>0.58333333333333337</v>
      </c>
    </row>
    <row r="20" spans="1:10">
      <c r="A20" t="s">
        <v>632</v>
      </c>
      <c r="B20" t="s">
        <v>59</v>
      </c>
      <c r="C20" s="6">
        <f>VLOOKUP(B20,Cleaned_Appointment!$B$3:$F$202,4,FALSE)</f>
        <v>45521</v>
      </c>
      <c r="D20" s="7">
        <f>VLOOKUP(B20,Cleaned_Appointment!$B$3:$F$202,5,FALSE)</f>
        <v>0.66666666666666663</v>
      </c>
      <c r="E20" s="4" t="s">
        <v>436</v>
      </c>
      <c r="F20">
        <v>6.27</v>
      </c>
      <c r="G20" t="s">
        <v>472</v>
      </c>
      <c r="I20" s="5" t="str">
        <f t="shared" si="0"/>
        <v>High</v>
      </c>
      <c r="J20" s="8">
        <f t="shared" si="1"/>
        <v>0.66666666666666663</v>
      </c>
    </row>
    <row r="21" spans="1:10">
      <c r="A21" t="s">
        <v>631</v>
      </c>
      <c r="B21" t="s">
        <v>61</v>
      </c>
      <c r="C21" s="6">
        <f>VLOOKUP(B21,Cleaned_Appointment!$B$3:$F$202,4,FALSE)</f>
        <v>45476</v>
      </c>
      <c r="D21" s="7">
        <f>VLOOKUP(B21,Cleaned_Appointment!$B$3:$F$202,5,FALSE)</f>
        <v>0.75</v>
      </c>
      <c r="E21" t="s">
        <v>21</v>
      </c>
      <c r="F21">
        <v>8</v>
      </c>
      <c r="G21" t="s">
        <v>447</v>
      </c>
      <c r="H21">
        <v>45</v>
      </c>
      <c r="I21" s="5" t="str">
        <f t="shared" si="0"/>
        <v>High</v>
      </c>
      <c r="J21" s="8">
        <f t="shared" si="1"/>
        <v>0.75</v>
      </c>
    </row>
    <row r="22" spans="1:10">
      <c r="A22" t="s">
        <v>630</v>
      </c>
      <c r="B22" t="s">
        <v>63</v>
      </c>
      <c r="C22" s="6">
        <f>VLOOKUP(B22,Cleaned_Appointment!$B$3:$F$202,4,FALSE)</f>
        <v>45652</v>
      </c>
      <c r="D22" s="7">
        <f>VLOOKUP(B22,Cleaned_Appointment!$B$3:$F$202,5,FALSE)</f>
        <v>0.52083333333333337</v>
      </c>
      <c r="E22" t="s">
        <v>9</v>
      </c>
      <c r="F22">
        <v>8</v>
      </c>
      <c r="G22" t="s">
        <v>482</v>
      </c>
      <c r="H22">
        <v>45</v>
      </c>
      <c r="I22" s="5" t="str">
        <f t="shared" si="0"/>
        <v>High</v>
      </c>
      <c r="J22" s="8">
        <f t="shared" si="1"/>
        <v>0.5</v>
      </c>
    </row>
    <row r="23" spans="1:10">
      <c r="A23" t="s">
        <v>629</v>
      </c>
      <c r="B23" t="s">
        <v>66</v>
      </c>
      <c r="C23" s="6">
        <f>VLOOKUP(B23,Cleaned_Appointment!$B$3:$F$202,4,FALSE)</f>
        <v>45640</v>
      </c>
      <c r="D23" s="7">
        <f>VLOOKUP(B23,Cleaned_Appointment!$B$3:$F$202,5,FALSE)</f>
        <v>0.54166666666666663</v>
      </c>
      <c r="E23" t="s">
        <v>68</v>
      </c>
      <c r="F23">
        <v>3</v>
      </c>
      <c r="G23" t="s">
        <v>441</v>
      </c>
      <c r="H23">
        <v>45</v>
      </c>
      <c r="I23" s="5" t="str">
        <f t="shared" si="0"/>
        <v>Low</v>
      </c>
      <c r="J23" s="8">
        <f t="shared" si="1"/>
        <v>0.54166666666666663</v>
      </c>
    </row>
    <row r="24" spans="1:10">
      <c r="A24" t="s">
        <v>628</v>
      </c>
      <c r="B24" t="s">
        <v>70</v>
      </c>
      <c r="C24" s="6">
        <f>VLOOKUP(B24,Cleaned_Appointment!$B$3:$F$202,4,FALSE)</f>
        <v>45635</v>
      </c>
      <c r="D24" s="7">
        <f>VLOOKUP(B24,Cleaned_Appointment!$B$3:$F$202,5,FALSE)</f>
        <v>0.39583333333333331</v>
      </c>
      <c r="E24" t="s">
        <v>26</v>
      </c>
      <c r="F24">
        <v>4</v>
      </c>
      <c r="G24" t="s">
        <v>453</v>
      </c>
      <c r="H24">
        <v>45</v>
      </c>
      <c r="I24" s="5" t="str">
        <f t="shared" si="0"/>
        <v>High</v>
      </c>
      <c r="J24" s="8">
        <f t="shared" si="1"/>
        <v>0.375</v>
      </c>
    </row>
    <row r="25" spans="1:10">
      <c r="A25" t="s">
        <v>627</v>
      </c>
      <c r="B25" t="s">
        <v>73</v>
      </c>
      <c r="C25" s="6">
        <f>VLOOKUP(B25,Cleaned_Appointment!$B$3:$F$202,4,FALSE)</f>
        <v>45644</v>
      </c>
      <c r="D25" s="7">
        <f>VLOOKUP(B25,Cleaned_Appointment!$B$3:$F$202,5,FALSE)</f>
        <v>0.41666666666666669</v>
      </c>
      <c r="E25" t="s">
        <v>74</v>
      </c>
      <c r="F25">
        <v>7</v>
      </c>
      <c r="G25" t="s">
        <v>474</v>
      </c>
      <c r="H25">
        <v>45</v>
      </c>
      <c r="I25" s="5" t="str">
        <f t="shared" si="0"/>
        <v>High</v>
      </c>
      <c r="J25" s="8">
        <f t="shared" si="1"/>
        <v>0.41666666666666669</v>
      </c>
    </row>
    <row r="26" spans="1:10">
      <c r="A26" t="s">
        <v>626</v>
      </c>
      <c r="B26" t="s">
        <v>76</v>
      </c>
      <c r="C26" s="6">
        <f>VLOOKUP(B26,Cleaned_Appointment!$B$3:$F$202,4,FALSE)</f>
        <v>45641</v>
      </c>
      <c r="D26" s="7">
        <f>VLOOKUP(B26,Cleaned_Appointment!$B$3:$F$202,5,FALSE)</f>
        <v>0.75</v>
      </c>
      <c r="E26" t="s">
        <v>74</v>
      </c>
      <c r="F26">
        <v>4</v>
      </c>
      <c r="G26" t="s">
        <v>453</v>
      </c>
      <c r="H26">
        <v>45</v>
      </c>
      <c r="I26" s="5" t="str">
        <f t="shared" si="0"/>
        <v>High</v>
      </c>
      <c r="J26" s="8">
        <f t="shared" si="1"/>
        <v>0.75</v>
      </c>
    </row>
    <row r="27" spans="1:10">
      <c r="A27" t="s">
        <v>625</v>
      </c>
      <c r="B27" t="s">
        <v>133</v>
      </c>
      <c r="C27" s="6">
        <f>VLOOKUP(B27,Cleaned_Appointment!$B$3:$F$202,4,FALSE)</f>
        <v>45350</v>
      </c>
      <c r="D27" s="7">
        <f>VLOOKUP(B27,Cleaned_Appointment!$B$3:$F$202,5,FALSE)</f>
        <v>0.77083333333333337</v>
      </c>
      <c r="E27" t="s">
        <v>74</v>
      </c>
      <c r="F27">
        <v>9</v>
      </c>
      <c r="G27" t="s">
        <v>443</v>
      </c>
      <c r="H27">
        <v>30</v>
      </c>
      <c r="I27" s="5" t="str">
        <f t="shared" si="0"/>
        <v>High</v>
      </c>
      <c r="J27" s="8">
        <f t="shared" si="1"/>
        <v>0.75</v>
      </c>
    </row>
    <row r="28" spans="1:10">
      <c r="A28" t="s">
        <v>624</v>
      </c>
      <c r="B28" t="s">
        <v>81</v>
      </c>
      <c r="C28" s="6">
        <f>VLOOKUP(B28,Cleaned_Appointment!$B$3:$F$202,4,FALSE)</f>
        <v>45558</v>
      </c>
      <c r="D28" s="7">
        <f>VLOOKUP(B28,Cleaned_Appointment!$B$3:$F$202,5,FALSE)</f>
        <v>0.75</v>
      </c>
      <c r="E28" t="s">
        <v>26</v>
      </c>
      <c r="F28">
        <v>4</v>
      </c>
      <c r="G28" t="s">
        <v>453</v>
      </c>
      <c r="H28">
        <v>45</v>
      </c>
      <c r="I28" s="5" t="str">
        <f t="shared" si="0"/>
        <v>High</v>
      </c>
      <c r="J28" s="8">
        <f t="shared" si="1"/>
        <v>0.75</v>
      </c>
    </row>
    <row r="29" spans="1:10">
      <c r="A29" t="s">
        <v>623</v>
      </c>
      <c r="B29" t="s">
        <v>83</v>
      </c>
      <c r="C29" s="6">
        <f>VLOOKUP(B29,Cleaned_Appointment!$B$3:$F$202,4,FALSE)</f>
        <v>45486</v>
      </c>
      <c r="D29" s="7">
        <f>VLOOKUP(B29,Cleaned_Appointment!$B$3:$F$202,5,FALSE)</f>
        <v>0.77083333333333337</v>
      </c>
      <c r="E29" t="s">
        <v>13</v>
      </c>
      <c r="F29">
        <v>7</v>
      </c>
      <c r="G29" t="s">
        <v>474</v>
      </c>
      <c r="H29">
        <v>45</v>
      </c>
      <c r="I29" s="5" t="str">
        <f t="shared" si="0"/>
        <v>High</v>
      </c>
      <c r="J29" s="8">
        <f t="shared" si="1"/>
        <v>0.75</v>
      </c>
    </row>
    <row r="30" spans="1:10">
      <c r="A30" t="s">
        <v>622</v>
      </c>
      <c r="B30" t="s">
        <v>86</v>
      </c>
      <c r="C30" s="6">
        <f>VLOOKUP(B30,Cleaned_Appointment!$B$3:$F$202,4,FALSE)</f>
        <v>45322</v>
      </c>
      <c r="D30" s="7">
        <f>VLOOKUP(B30,Cleaned_Appointment!$B$3:$F$202,5,FALSE)</f>
        <v>0.75</v>
      </c>
      <c r="E30" t="s">
        <v>26</v>
      </c>
      <c r="F30">
        <v>7</v>
      </c>
      <c r="G30" t="s">
        <v>457</v>
      </c>
      <c r="H30">
        <v>45</v>
      </c>
      <c r="I30" s="5" t="str">
        <f t="shared" si="0"/>
        <v>High</v>
      </c>
      <c r="J30" s="8">
        <f t="shared" si="1"/>
        <v>0.75</v>
      </c>
    </row>
    <row r="31" spans="1:10">
      <c r="A31" t="s">
        <v>621</v>
      </c>
      <c r="B31" t="s">
        <v>89</v>
      </c>
      <c r="C31" s="6">
        <f>VLOOKUP(B31,Cleaned_Appointment!$B$3:$F$202,4,FALSE)</f>
        <v>45520</v>
      </c>
      <c r="D31" s="7">
        <f>VLOOKUP(B31,Cleaned_Appointment!$B$3:$F$202,5,FALSE)</f>
        <v>0.66666666666666663</v>
      </c>
      <c r="E31" t="s">
        <v>26</v>
      </c>
      <c r="F31">
        <v>3</v>
      </c>
      <c r="G31" t="s">
        <v>441</v>
      </c>
      <c r="H31">
        <v>45</v>
      </c>
      <c r="I31" s="5" t="str">
        <f t="shared" si="0"/>
        <v>Low</v>
      </c>
      <c r="J31" s="8">
        <f t="shared" si="1"/>
        <v>0.66666666666666663</v>
      </c>
    </row>
    <row r="32" spans="1:10">
      <c r="A32" t="s">
        <v>620</v>
      </c>
      <c r="B32" t="s">
        <v>91</v>
      </c>
      <c r="C32" s="6">
        <f>VLOOKUP(B32,Cleaned_Appointment!$B$3:$F$202,4,FALSE)</f>
        <v>45622</v>
      </c>
      <c r="D32" s="7">
        <f>VLOOKUP(B32,Cleaned_Appointment!$B$3:$F$202,5,FALSE)</f>
        <v>0.41666666666666669</v>
      </c>
      <c r="E32" t="s">
        <v>21</v>
      </c>
      <c r="F32">
        <v>9</v>
      </c>
      <c r="G32" t="s">
        <v>462</v>
      </c>
      <c r="H32">
        <v>30</v>
      </c>
      <c r="I32" s="5" t="str">
        <f t="shared" si="0"/>
        <v>High</v>
      </c>
      <c r="J32" s="8">
        <f t="shared" si="1"/>
        <v>0.41666666666666669</v>
      </c>
    </row>
    <row r="33" spans="1:10">
      <c r="A33" t="s">
        <v>619</v>
      </c>
      <c r="B33" t="s">
        <v>94</v>
      </c>
      <c r="C33" s="6">
        <f>VLOOKUP(B33,Cleaned_Appointment!$B$3:$F$202,4,FALSE)</f>
        <v>45642</v>
      </c>
      <c r="D33" s="7">
        <f>VLOOKUP(B33,Cleaned_Appointment!$B$3:$F$202,5,FALSE)</f>
        <v>0.35416666666666669</v>
      </c>
      <c r="E33" t="s">
        <v>74</v>
      </c>
      <c r="F33">
        <v>4</v>
      </c>
      <c r="G33" t="s">
        <v>477</v>
      </c>
      <c r="H33">
        <v>45</v>
      </c>
      <c r="I33" s="5" t="str">
        <f t="shared" si="0"/>
        <v>High</v>
      </c>
      <c r="J33" s="8">
        <f t="shared" si="1"/>
        <v>0.33333333333333331</v>
      </c>
    </row>
    <row r="34" spans="1:10">
      <c r="A34" t="s">
        <v>618</v>
      </c>
      <c r="B34" t="s">
        <v>96</v>
      </c>
      <c r="C34" s="6">
        <f>VLOOKUP(B34,Cleaned_Appointment!$B$3:$F$202,4,FALSE)</f>
        <v>45384</v>
      </c>
      <c r="D34" s="7">
        <f>VLOOKUP(B34,Cleaned_Appointment!$B$3:$F$202,5,FALSE)</f>
        <v>0.72916666666666663</v>
      </c>
      <c r="E34" t="s">
        <v>13</v>
      </c>
      <c r="F34">
        <v>3</v>
      </c>
      <c r="G34" t="s">
        <v>441</v>
      </c>
      <c r="H34">
        <v>45</v>
      </c>
      <c r="I34" s="5" t="str">
        <f t="shared" si="0"/>
        <v>Low</v>
      </c>
      <c r="J34" s="8">
        <f t="shared" si="1"/>
        <v>0.70833333333333337</v>
      </c>
    </row>
    <row r="35" spans="1:10">
      <c r="A35" t="s">
        <v>617</v>
      </c>
      <c r="B35" t="s">
        <v>99</v>
      </c>
      <c r="C35" s="6">
        <f>VLOOKUP(B35,Cleaned_Appointment!$B$3:$F$202,4,FALSE)</f>
        <v>45446</v>
      </c>
      <c r="D35" s="7">
        <f>VLOOKUP(B35,Cleaned_Appointment!$B$3:$F$202,5,FALSE)</f>
        <v>0.64583333333333337</v>
      </c>
      <c r="E35" t="s">
        <v>68</v>
      </c>
      <c r="F35">
        <v>5</v>
      </c>
      <c r="G35" t="s">
        <v>437</v>
      </c>
      <c r="H35">
        <v>45</v>
      </c>
      <c r="I35" s="5" t="str">
        <f t="shared" si="0"/>
        <v>High</v>
      </c>
      <c r="J35" s="8">
        <f t="shared" si="1"/>
        <v>0.625</v>
      </c>
    </row>
    <row r="36" spans="1:10">
      <c r="A36" t="s">
        <v>616</v>
      </c>
      <c r="B36" t="s">
        <v>101</v>
      </c>
      <c r="C36" s="6">
        <f>VLOOKUP(B36,Cleaned_Appointment!$B$3:$F$202,4,FALSE)</f>
        <v>45383</v>
      </c>
      <c r="D36" s="7">
        <f>VLOOKUP(B36,Cleaned_Appointment!$B$3:$F$202,5,FALSE)</f>
        <v>0.41666666666666669</v>
      </c>
      <c r="E36" t="s">
        <v>21</v>
      </c>
      <c r="F36">
        <v>9</v>
      </c>
      <c r="G36" t="s">
        <v>443</v>
      </c>
      <c r="H36">
        <v>30</v>
      </c>
      <c r="I36" s="5" t="str">
        <f t="shared" si="0"/>
        <v>High</v>
      </c>
      <c r="J36" s="8">
        <f t="shared" si="1"/>
        <v>0.41666666666666669</v>
      </c>
    </row>
    <row r="37" spans="1:10">
      <c r="A37" t="s">
        <v>615</v>
      </c>
      <c r="B37" t="s">
        <v>104</v>
      </c>
      <c r="C37" s="6">
        <f>VLOOKUP(B37,Cleaned_Appointment!$B$3:$F$202,4,FALSE)</f>
        <v>45646</v>
      </c>
      <c r="D37" s="7">
        <f>VLOOKUP(B37,Cleaned_Appointment!$B$3:$F$202,5,FALSE)</f>
        <v>0.5625</v>
      </c>
      <c r="E37" t="s">
        <v>68</v>
      </c>
      <c r="F37">
        <v>6</v>
      </c>
      <c r="G37" t="s">
        <v>445</v>
      </c>
      <c r="H37">
        <v>45</v>
      </c>
      <c r="I37" s="5" t="str">
        <f t="shared" si="0"/>
        <v>High</v>
      </c>
      <c r="J37" s="8">
        <f t="shared" si="1"/>
        <v>0.54166666666666663</v>
      </c>
    </row>
    <row r="38" spans="1:10">
      <c r="A38" t="s">
        <v>614</v>
      </c>
      <c r="B38" t="s">
        <v>106</v>
      </c>
      <c r="C38" s="6">
        <f>VLOOKUP(B38,Cleaned_Appointment!$B$3:$F$202,4,FALSE)</f>
        <v>45647</v>
      </c>
      <c r="D38" s="7">
        <f>VLOOKUP(B38,Cleaned_Appointment!$B$3:$F$202,5,FALSE)</f>
        <v>0.6875</v>
      </c>
      <c r="E38" t="s">
        <v>13</v>
      </c>
      <c r="F38">
        <v>9</v>
      </c>
      <c r="G38" t="s">
        <v>439</v>
      </c>
      <c r="H38">
        <v>30</v>
      </c>
      <c r="I38" s="5" t="str">
        <f t="shared" si="0"/>
        <v>High</v>
      </c>
      <c r="J38" s="8">
        <f t="shared" si="1"/>
        <v>0.66666666666666663</v>
      </c>
    </row>
    <row r="39" spans="1:10">
      <c r="A39" t="s">
        <v>613</v>
      </c>
      <c r="B39" t="s">
        <v>108</v>
      </c>
      <c r="C39" s="6">
        <f>VLOOKUP(B39,Cleaned_Appointment!$B$3:$F$202,4,FALSE)</f>
        <v>45416</v>
      </c>
      <c r="D39" s="7">
        <f>VLOOKUP(B39,Cleaned_Appointment!$B$3:$F$202,5,FALSE)</f>
        <v>0.6875</v>
      </c>
      <c r="E39" t="s">
        <v>74</v>
      </c>
      <c r="F39">
        <v>7</v>
      </c>
      <c r="G39" t="s">
        <v>472</v>
      </c>
      <c r="H39">
        <v>45</v>
      </c>
      <c r="I39" s="5" t="str">
        <f t="shared" si="0"/>
        <v>High</v>
      </c>
      <c r="J39" s="8">
        <f t="shared" si="1"/>
        <v>0.66666666666666663</v>
      </c>
    </row>
    <row r="40" spans="1:10">
      <c r="A40" t="s">
        <v>612</v>
      </c>
      <c r="B40" t="s">
        <v>110</v>
      </c>
      <c r="C40" s="6">
        <f>VLOOKUP(B40,Cleaned_Appointment!$B$3:$F$202,4,FALSE)</f>
        <v>45387</v>
      </c>
      <c r="D40" s="7">
        <f>VLOOKUP(B40,Cleaned_Appointment!$B$3:$F$202,5,FALSE)</f>
        <v>0.35416666666666669</v>
      </c>
      <c r="E40" t="s">
        <v>74</v>
      </c>
      <c r="F40">
        <v>3</v>
      </c>
      <c r="G40" t="s">
        <v>451</v>
      </c>
      <c r="H40">
        <v>45</v>
      </c>
      <c r="I40" s="5" t="str">
        <f t="shared" si="0"/>
        <v>Low</v>
      </c>
      <c r="J40" s="8">
        <f t="shared" si="1"/>
        <v>0.33333333333333331</v>
      </c>
    </row>
    <row r="41" spans="1:10">
      <c r="A41" t="s">
        <v>611</v>
      </c>
      <c r="B41" t="s">
        <v>308</v>
      </c>
      <c r="C41" s="6">
        <f>VLOOKUP(B41,Cleaned_Appointment!$B$3:$F$202,4,FALSE)</f>
        <v>45367</v>
      </c>
      <c r="D41" s="7">
        <f>VLOOKUP(B41,Cleaned_Appointment!$B$3:$F$202,5,FALSE)</f>
        <v>0.72916666666666663</v>
      </c>
      <c r="E41" t="s">
        <v>74</v>
      </c>
      <c r="F41">
        <v>5</v>
      </c>
      <c r="G41" t="s">
        <v>437</v>
      </c>
      <c r="H41">
        <v>45</v>
      </c>
      <c r="I41" s="5" t="str">
        <f t="shared" si="0"/>
        <v>High</v>
      </c>
      <c r="J41" s="8">
        <f t="shared" si="1"/>
        <v>0.70833333333333337</v>
      </c>
    </row>
    <row r="42" spans="1:10">
      <c r="A42" t="s">
        <v>610</v>
      </c>
      <c r="B42" t="s">
        <v>112</v>
      </c>
      <c r="C42" s="6">
        <f>VLOOKUP(B42,Cleaned_Appointment!$B$3:$F$202,4,FALSE)</f>
        <v>45605</v>
      </c>
      <c r="D42" s="7">
        <f>VLOOKUP(B42,Cleaned_Appointment!$B$3:$F$202,5,FALSE)</f>
        <v>0.5625</v>
      </c>
      <c r="E42" t="s">
        <v>26</v>
      </c>
      <c r="F42">
        <v>9</v>
      </c>
      <c r="G42" t="s">
        <v>484</v>
      </c>
      <c r="H42">
        <v>30</v>
      </c>
      <c r="I42" s="5" t="str">
        <f t="shared" si="0"/>
        <v>High</v>
      </c>
      <c r="J42" s="8">
        <f t="shared" si="1"/>
        <v>0.54166666666666663</v>
      </c>
    </row>
    <row r="43" spans="1:10">
      <c r="A43" t="s">
        <v>609</v>
      </c>
      <c r="B43" t="s">
        <v>115</v>
      </c>
      <c r="C43" s="6">
        <f>VLOOKUP(B43,Cleaned_Appointment!$B$3:$F$202,4,FALSE)</f>
        <v>45378</v>
      </c>
      <c r="D43" s="7">
        <f>VLOOKUP(B43,Cleaned_Appointment!$B$3:$F$202,5,FALSE)</f>
        <v>0.70833333333333337</v>
      </c>
      <c r="E43" t="s">
        <v>26</v>
      </c>
      <c r="F43">
        <v>9</v>
      </c>
      <c r="G43" t="s">
        <v>439</v>
      </c>
      <c r="H43">
        <v>30</v>
      </c>
      <c r="I43" s="5" t="str">
        <f t="shared" si="0"/>
        <v>High</v>
      </c>
      <c r="J43" s="8">
        <f t="shared" si="1"/>
        <v>0.70833333333333337</v>
      </c>
    </row>
    <row r="44" spans="1:10">
      <c r="A44" t="s">
        <v>608</v>
      </c>
      <c r="B44" t="s">
        <v>117</v>
      </c>
      <c r="C44" s="6">
        <f>VLOOKUP(B44,Cleaned_Appointment!$B$3:$F$202,4,FALSE)</f>
        <v>45506</v>
      </c>
      <c r="D44" s="7">
        <f>VLOOKUP(B44,Cleaned_Appointment!$B$3:$F$202,5,FALSE)</f>
        <v>0.52083333333333337</v>
      </c>
      <c r="E44" t="s">
        <v>21</v>
      </c>
      <c r="F44">
        <v>7</v>
      </c>
      <c r="G44" t="s">
        <v>472</v>
      </c>
      <c r="H44">
        <v>45</v>
      </c>
      <c r="I44" s="5" t="str">
        <f t="shared" si="0"/>
        <v>High</v>
      </c>
      <c r="J44" s="8">
        <f t="shared" si="1"/>
        <v>0.5</v>
      </c>
    </row>
    <row r="45" spans="1:10">
      <c r="A45" t="s">
        <v>607</v>
      </c>
      <c r="B45" t="s">
        <v>120</v>
      </c>
      <c r="C45" s="6">
        <f>VLOOKUP(B45,Cleaned_Appointment!$B$3:$F$202,4,FALSE)</f>
        <v>45507</v>
      </c>
      <c r="D45" s="7">
        <f>VLOOKUP(B45,Cleaned_Appointment!$B$3:$F$202,5,FALSE)</f>
        <v>0.77083333333333337</v>
      </c>
      <c r="E45" t="s">
        <v>21</v>
      </c>
      <c r="F45">
        <v>4</v>
      </c>
      <c r="G45" t="s">
        <v>453</v>
      </c>
      <c r="H45">
        <v>45</v>
      </c>
      <c r="I45" s="5" t="str">
        <f t="shared" si="0"/>
        <v>High</v>
      </c>
      <c r="J45" s="8">
        <f t="shared" si="1"/>
        <v>0.75</v>
      </c>
    </row>
    <row r="46" spans="1:10">
      <c r="A46" t="s">
        <v>606</v>
      </c>
      <c r="B46" t="s">
        <v>123</v>
      </c>
      <c r="C46" s="6">
        <f>VLOOKUP(B46,Cleaned_Appointment!$B$3:$F$202,4,FALSE)</f>
        <v>45585</v>
      </c>
      <c r="D46" s="7">
        <f>VLOOKUP(B46,Cleaned_Appointment!$B$3:$F$202,5,FALSE)</f>
        <v>0.39583333333333331</v>
      </c>
      <c r="E46" t="s">
        <v>9</v>
      </c>
      <c r="F46">
        <v>5</v>
      </c>
      <c r="G46" t="s">
        <v>437</v>
      </c>
      <c r="H46">
        <v>45</v>
      </c>
      <c r="I46" s="5" t="str">
        <f t="shared" si="0"/>
        <v>High</v>
      </c>
      <c r="J46" s="8">
        <f t="shared" si="1"/>
        <v>0.375</v>
      </c>
    </row>
    <row r="47" spans="1:10">
      <c r="A47" t="s">
        <v>605</v>
      </c>
      <c r="B47" t="s">
        <v>126</v>
      </c>
      <c r="C47" s="6">
        <f>VLOOKUP(B47,Cleaned_Appointment!$B$3:$F$202,4,FALSE)</f>
        <v>45313</v>
      </c>
      <c r="D47" s="7">
        <f>VLOOKUP(B47,Cleaned_Appointment!$B$3:$F$202,5,FALSE)</f>
        <v>0.66666666666666663</v>
      </c>
      <c r="E47" t="s">
        <v>13</v>
      </c>
      <c r="F47">
        <v>9</v>
      </c>
      <c r="G47" t="s">
        <v>443</v>
      </c>
      <c r="H47">
        <v>30</v>
      </c>
      <c r="I47" s="5" t="str">
        <f t="shared" si="0"/>
        <v>High</v>
      </c>
      <c r="J47" s="8">
        <f t="shared" si="1"/>
        <v>0.66666666666666663</v>
      </c>
    </row>
    <row r="48" spans="1:10">
      <c r="A48" t="s">
        <v>604</v>
      </c>
      <c r="B48" t="s">
        <v>129</v>
      </c>
      <c r="C48" s="6">
        <f>VLOOKUP(B48,Cleaned_Appointment!$B$3:$F$202,4,FALSE)</f>
        <v>45347</v>
      </c>
      <c r="D48" s="7">
        <f>VLOOKUP(B48,Cleaned_Appointment!$B$3:$F$202,5,FALSE)</f>
        <v>0.39583333333333331</v>
      </c>
      <c r="E48" t="s">
        <v>13</v>
      </c>
      <c r="F48">
        <v>7</v>
      </c>
      <c r="G48" t="s">
        <v>474</v>
      </c>
      <c r="H48">
        <v>45</v>
      </c>
      <c r="I48" s="5" t="str">
        <f t="shared" si="0"/>
        <v>High</v>
      </c>
      <c r="J48" s="8">
        <f t="shared" si="1"/>
        <v>0.375</v>
      </c>
    </row>
    <row r="49" spans="1:10">
      <c r="A49" t="s">
        <v>603</v>
      </c>
      <c r="B49" t="s">
        <v>131</v>
      </c>
      <c r="C49" s="6">
        <f>VLOOKUP(B49,Cleaned_Appointment!$B$3:$F$202,4,FALSE)</f>
        <v>45466</v>
      </c>
      <c r="D49" s="7">
        <f>VLOOKUP(B49,Cleaned_Appointment!$B$3:$F$202,5,FALSE)</f>
        <v>0.41666666666666669</v>
      </c>
      <c r="E49" t="s">
        <v>21</v>
      </c>
      <c r="F49">
        <v>5</v>
      </c>
      <c r="G49" t="s">
        <v>437</v>
      </c>
      <c r="H49">
        <v>45</v>
      </c>
      <c r="I49" s="5" t="str">
        <f t="shared" si="0"/>
        <v>High</v>
      </c>
      <c r="J49" s="8">
        <f t="shared" si="1"/>
        <v>0.41666666666666669</v>
      </c>
    </row>
    <row r="50" spans="1:10">
      <c r="A50" t="s">
        <v>602</v>
      </c>
      <c r="B50" t="s">
        <v>133</v>
      </c>
      <c r="C50" s="6">
        <f>VLOOKUP(B50,Cleaned_Appointment!$B$3:$F$202,4,FALSE)</f>
        <v>45350</v>
      </c>
      <c r="D50" s="7">
        <f>VLOOKUP(B50,Cleaned_Appointment!$B$3:$F$202,5,FALSE)</f>
        <v>0.77083333333333337</v>
      </c>
      <c r="E50" s="4" t="s">
        <v>436</v>
      </c>
      <c r="F50">
        <v>6.27</v>
      </c>
      <c r="G50" t="s">
        <v>447</v>
      </c>
      <c r="H50">
        <v>45</v>
      </c>
      <c r="I50" s="5" t="str">
        <f t="shared" si="0"/>
        <v>High</v>
      </c>
      <c r="J50" s="8">
        <f t="shared" si="1"/>
        <v>0.75</v>
      </c>
    </row>
    <row r="51" spans="1:10">
      <c r="A51" t="s">
        <v>601</v>
      </c>
      <c r="B51" t="s">
        <v>136</v>
      </c>
      <c r="C51" s="6">
        <f>VLOOKUP(B51,Cleaned_Appointment!$B$3:$F$202,4,FALSE)</f>
        <v>45590</v>
      </c>
      <c r="D51" s="7">
        <f>VLOOKUP(B51,Cleaned_Appointment!$B$3:$F$202,5,FALSE)</f>
        <v>0.75</v>
      </c>
      <c r="E51" t="s">
        <v>21</v>
      </c>
      <c r="F51">
        <v>7</v>
      </c>
      <c r="G51" t="s">
        <v>474</v>
      </c>
      <c r="H51">
        <v>45</v>
      </c>
      <c r="I51" s="5" t="str">
        <f t="shared" si="0"/>
        <v>High</v>
      </c>
      <c r="J51" s="8">
        <f t="shared" si="1"/>
        <v>0.75</v>
      </c>
    </row>
    <row r="52" spans="1:10">
      <c r="A52" t="s">
        <v>600</v>
      </c>
      <c r="B52" t="s">
        <v>138</v>
      </c>
      <c r="C52" s="6">
        <f>VLOOKUP(B52,Cleaned_Appointment!$B$3:$F$202,4,FALSE)</f>
        <v>45324</v>
      </c>
      <c r="D52" s="7">
        <f>VLOOKUP(B52,Cleaned_Appointment!$B$3:$F$202,5,FALSE)</f>
        <v>0.39583333333333331</v>
      </c>
      <c r="E52" t="s">
        <v>26</v>
      </c>
      <c r="F52">
        <v>4</v>
      </c>
      <c r="G52" t="s">
        <v>477</v>
      </c>
      <c r="H52">
        <v>45</v>
      </c>
      <c r="I52" s="5" t="str">
        <f t="shared" si="0"/>
        <v>High</v>
      </c>
      <c r="J52" s="8">
        <f t="shared" si="1"/>
        <v>0.375</v>
      </c>
    </row>
    <row r="53" spans="1:10">
      <c r="A53" t="s">
        <v>599</v>
      </c>
      <c r="B53" t="s">
        <v>140</v>
      </c>
      <c r="C53" s="6">
        <f>VLOOKUP(B53,Cleaned_Appointment!$B$3:$F$202,4,FALSE)</f>
        <v>45630</v>
      </c>
      <c r="D53" s="7">
        <f>VLOOKUP(B53,Cleaned_Appointment!$B$3:$F$202,5,FALSE)</f>
        <v>0.45833333333333331</v>
      </c>
      <c r="E53" t="s">
        <v>13</v>
      </c>
      <c r="F53">
        <v>3</v>
      </c>
      <c r="G53" t="s">
        <v>441</v>
      </c>
      <c r="H53">
        <v>45</v>
      </c>
      <c r="I53" s="5" t="str">
        <f t="shared" si="0"/>
        <v>Low</v>
      </c>
      <c r="J53" s="8">
        <f t="shared" si="1"/>
        <v>0.45833333333333331</v>
      </c>
    </row>
    <row r="54" spans="1:10">
      <c r="A54" t="s">
        <v>598</v>
      </c>
      <c r="B54" t="s">
        <v>142</v>
      </c>
      <c r="C54" s="6">
        <f>VLOOKUP(B54,Cleaned_Appointment!$B$3:$F$202,4,FALSE)</f>
        <v>45482</v>
      </c>
      <c r="D54" s="7">
        <f>VLOOKUP(B54,Cleaned_Appointment!$B$3:$F$202,5,FALSE)</f>
        <v>0.5</v>
      </c>
      <c r="E54" t="s">
        <v>9</v>
      </c>
      <c r="F54">
        <v>9</v>
      </c>
      <c r="G54" t="s">
        <v>462</v>
      </c>
      <c r="H54">
        <v>30</v>
      </c>
      <c r="I54" s="5" t="str">
        <f t="shared" si="0"/>
        <v>High</v>
      </c>
      <c r="J54" s="8">
        <f t="shared" si="1"/>
        <v>0.5</v>
      </c>
    </row>
    <row r="55" spans="1:10">
      <c r="A55" t="s">
        <v>597</v>
      </c>
      <c r="B55" t="s">
        <v>144</v>
      </c>
      <c r="C55" s="6">
        <f>VLOOKUP(B55,Cleaned_Appointment!$B$3:$F$202,4,FALSE)</f>
        <v>45370</v>
      </c>
      <c r="D55" s="7">
        <f>VLOOKUP(B55,Cleaned_Appointment!$B$3:$F$202,5,FALSE)</f>
        <v>0.75</v>
      </c>
      <c r="E55" t="s">
        <v>9</v>
      </c>
      <c r="F55">
        <v>8</v>
      </c>
      <c r="G55" t="s">
        <v>447</v>
      </c>
      <c r="H55">
        <v>45</v>
      </c>
      <c r="I55" s="5" t="str">
        <f t="shared" si="0"/>
        <v>High</v>
      </c>
      <c r="J55" s="8">
        <f t="shared" si="1"/>
        <v>0.75</v>
      </c>
    </row>
    <row r="56" spans="1:10">
      <c r="A56" t="s">
        <v>596</v>
      </c>
      <c r="B56" t="s">
        <v>146</v>
      </c>
      <c r="C56" s="6">
        <f>VLOOKUP(B56,Cleaned_Appointment!$B$3:$F$202,4,FALSE)</f>
        <v>45362</v>
      </c>
      <c r="D56" s="7">
        <f>VLOOKUP(B56,Cleaned_Appointment!$B$3:$F$202,5,FALSE)</f>
        <v>0.64583333333333337</v>
      </c>
      <c r="E56" t="s">
        <v>9</v>
      </c>
      <c r="F56">
        <v>9</v>
      </c>
      <c r="G56" t="s">
        <v>439</v>
      </c>
      <c r="H56">
        <v>30</v>
      </c>
      <c r="I56" s="5" t="str">
        <f t="shared" si="0"/>
        <v>High</v>
      </c>
      <c r="J56" s="8">
        <f t="shared" si="1"/>
        <v>0.625</v>
      </c>
    </row>
    <row r="57" spans="1:10">
      <c r="A57" t="s">
        <v>595</v>
      </c>
      <c r="B57" t="s">
        <v>347</v>
      </c>
      <c r="C57" s="6">
        <f>VLOOKUP(B57,Cleaned_Appointment!$B$3:$F$202,4,FALSE)</f>
        <v>45558</v>
      </c>
      <c r="D57" s="7">
        <f>VLOOKUP(B57,Cleaned_Appointment!$B$3:$F$202,5,FALSE)</f>
        <v>0.5</v>
      </c>
      <c r="E57" t="s">
        <v>21</v>
      </c>
      <c r="F57">
        <v>4</v>
      </c>
      <c r="G57" t="s">
        <v>453</v>
      </c>
      <c r="H57">
        <v>45</v>
      </c>
      <c r="I57" s="5" t="str">
        <f t="shared" si="0"/>
        <v>High</v>
      </c>
      <c r="J57" s="8">
        <f t="shared" si="1"/>
        <v>0.5</v>
      </c>
    </row>
    <row r="58" spans="1:10">
      <c r="A58" t="s">
        <v>594</v>
      </c>
      <c r="B58" t="s">
        <v>148</v>
      </c>
      <c r="C58" s="6">
        <f>VLOOKUP(B58,Cleaned_Appointment!$B$3:$F$202,4,FALSE)</f>
        <v>45556</v>
      </c>
      <c r="D58" s="7">
        <f>VLOOKUP(B58,Cleaned_Appointment!$B$3:$F$202,5,FALSE)</f>
        <v>0.6875</v>
      </c>
      <c r="E58" t="s">
        <v>68</v>
      </c>
      <c r="F58">
        <v>4</v>
      </c>
      <c r="G58" t="s">
        <v>453</v>
      </c>
      <c r="H58">
        <v>45</v>
      </c>
      <c r="I58" s="5" t="str">
        <f t="shared" si="0"/>
        <v>High</v>
      </c>
      <c r="J58" s="8">
        <f t="shared" si="1"/>
        <v>0.66666666666666663</v>
      </c>
    </row>
    <row r="59" spans="1:10">
      <c r="A59" t="s">
        <v>593</v>
      </c>
      <c r="B59" t="s">
        <v>150</v>
      </c>
      <c r="C59" s="6">
        <f>VLOOKUP(B59,Cleaned_Appointment!$B$3:$F$202,4,FALSE)</f>
        <v>45551</v>
      </c>
      <c r="D59" s="7">
        <f>VLOOKUP(B59,Cleaned_Appointment!$B$3:$F$202,5,FALSE)</f>
        <v>0.64583333333333337</v>
      </c>
      <c r="E59" t="s">
        <v>21</v>
      </c>
      <c r="F59">
        <v>3</v>
      </c>
      <c r="G59" t="s">
        <v>451</v>
      </c>
      <c r="H59">
        <v>45</v>
      </c>
      <c r="I59" s="5" t="str">
        <f t="shared" si="0"/>
        <v>Low</v>
      </c>
      <c r="J59" s="8">
        <f t="shared" si="1"/>
        <v>0.625</v>
      </c>
    </row>
    <row r="60" spans="1:10">
      <c r="A60" t="s">
        <v>592</v>
      </c>
      <c r="B60" t="s">
        <v>154</v>
      </c>
      <c r="C60" s="6">
        <f>VLOOKUP(B60,Cleaned_Appointment!$B$3:$F$202,4,FALSE)</f>
        <v>45585</v>
      </c>
      <c r="D60" s="7">
        <f>VLOOKUP(B60,Cleaned_Appointment!$B$3:$F$202,5,FALSE)</f>
        <v>0.75</v>
      </c>
      <c r="E60" t="s">
        <v>74</v>
      </c>
      <c r="F60">
        <v>3</v>
      </c>
      <c r="G60" t="s">
        <v>441</v>
      </c>
      <c r="H60">
        <v>45</v>
      </c>
      <c r="I60" s="5" t="str">
        <f t="shared" si="0"/>
        <v>Low</v>
      </c>
      <c r="J60" s="8">
        <f t="shared" si="1"/>
        <v>0.75</v>
      </c>
    </row>
    <row r="61" spans="1:10">
      <c r="A61" t="s">
        <v>591</v>
      </c>
      <c r="B61" t="s">
        <v>156</v>
      </c>
      <c r="C61" s="6">
        <f>VLOOKUP(B61,Cleaned_Appointment!$B$3:$F$202,4,FALSE)</f>
        <v>45517</v>
      </c>
      <c r="D61" s="7">
        <f>VLOOKUP(B61,Cleaned_Appointment!$B$3:$F$202,5,FALSE)</f>
        <v>0.75</v>
      </c>
      <c r="E61" t="s">
        <v>68</v>
      </c>
      <c r="F61">
        <v>9</v>
      </c>
      <c r="G61" t="s">
        <v>484</v>
      </c>
      <c r="H61">
        <v>30</v>
      </c>
      <c r="I61" s="5" t="str">
        <f t="shared" si="0"/>
        <v>High</v>
      </c>
      <c r="J61" s="8">
        <f t="shared" si="1"/>
        <v>0.75</v>
      </c>
    </row>
    <row r="62" spans="1:10">
      <c r="A62" t="s">
        <v>590</v>
      </c>
      <c r="B62" t="s">
        <v>158</v>
      </c>
      <c r="C62" s="6">
        <f>VLOOKUP(B62,Cleaned_Appointment!$B$3:$F$202,4,FALSE)</f>
        <v>45623</v>
      </c>
      <c r="D62" s="7">
        <f>VLOOKUP(B62,Cleaned_Appointment!$B$3:$F$202,5,FALSE)</f>
        <v>0.375</v>
      </c>
      <c r="E62" t="s">
        <v>21</v>
      </c>
      <c r="F62">
        <v>9</v>
      </c>
      <c r="G62" t="s">
        <v>439</v>
      </c>
      <c r="H62">
        <v>30</v>
      </c>
      <c r="I62" s="5" t="str">
        <f t="shared" si="0"/>
        <v>High</v>
      </c>
      <c r="J62" s="8">
        <f t="shared" si="1"/>
        <v>0.375</v>
      </c>
    </row>
    <row r="63" spans="1:10">
      <c r="A63" t="s">
        <v>589</v>
      </c>
      <c r="B63" t="s">
        <v>160</v>
      </c>
      <c r="C63" s="6">
        <f>VLOOKUP(B63,Cleaned_Appointment!$B$3:$F$202,4,FALSE)</f>
        <v>45298</v>
      </c>
      <c r="D63" s="7">
        <f>VLOOKUP(B63,Cleaned_Appointment!$B$3:$F$202,5,FALSE)</f>
        <v>0.66666666666666663</v>
      </c>
      <c r="E63" t="s">
        <v>21</v>
      </c>
      <c r="F63">
        <v>6</v>
      </c>
      <c r="G63" t="s">
        <v>445</v>
      </c>
      <c r="H63">
        <v>45</v>
      </c>
      <c r="I63" s="5" t="str">
        <f t="shared" si="0"/>
        <v>High</v>
      </c>
      <c r="J63" s="8">
        <f t="shared" si="1"/>
        <v>0.66666666666666663</v>
      </c>
    </row>
    <row r="64" spans="1:10">
      <c r="A64" t="s">
        <v>588</v>
      </c>
      <c r="B64" t="s">
        <v>162</v>
      </c>
      <c r="C64" s="6">
        <f>VLOOKUP(B64,Cleaned_Appointment!$B$3:$F$202,4,FALSE)</f>
        <v>45350</v>
      </c>
      <c r="D64" s="7">
        <f>VLOOKUP(B64,Cleaned_Appointment!$B$3:$F$202,5,FALSE)</f>
        <v>0.47916666666666669</v>
      </c>
      <c r="E64" t="s">
        <v>68</v>
      </c>
      <c r="F64">
        <v>9</v>
      </c>
      <c r="G64" t="s">
        <v>439</v>
      </c>
      <c r="H64">
        <v>30</v>
      </c>
      <c r="I64" s="5" t="str">
        <f t="shared" si="0"/>
        <v>High</v>
      </c>
      <c r="J64" s="8">
        <f t="shared" si="1"/>
        <v>0.45833333333333331</v>
      </c>
    </row>
    <row r="65" spans="1:10">
      <c r="A65" t="s">
        <v>587</v>
      </c>
      <c r="B65" t="s">
        <v>164</v>
      </c>
      <c r="C65" s="6">
        <f>VLOOKUP(B65,Cleaned_Appointment!$B$3:$F$202,4,FALSE)</f>
        <v>45545</v>
      </c>
      <c r="D65" s="7">
        <f>VLOOKUP(B65,Cleaned_Appointment!$B$3:$F$202,5,FALSE)</f>
        <v>0.72916666666666663</v>
      </c>
      <c r="E65" t="s">
        <v>9</v>
      </c>
      <c r="F65">
        <v>5</v>
      </c>
      <c r="G65" t="s">
        <v>437</v>
      </c>
      <c r="H65">
        <v>45</v>
      </c>
      <c r="I65" s="5" t="str">
        <f t="shared" si="0"/>
        <v>High</v>
      </c>
      <c r="J65" s="8">
        <f t="shared" si="1"/>
        <v>0.70833333333333337</v>
      </c>
    </row>
    <row r="66" spans="1:10">
      <c r="A66" t="s">
        <v>586</v>
      </c>
      <c r="B66" t="s">
        <v>166</v>
      </c>
      <c r="C66" s="6">
        <f>VLOOKUP(B66,Cleaned_Appointment!$B$3:$F$202,4,FALSE)</f>
        <v>45648</v>
      </c>
      <c r="D66" s="7">
        <f>VLOOKUP(B66,Cleaned_Appointment!$B$3:$F$202,5,FALSE)</f>
        <v>0.45833333333333331</v>
      </c>
      <c r="E66" t="s">
        <v>21</v>
      </c>
      <c r="F66">
        <v>7</v>
      </c>
      <c r="G66" t="s">
        <v>457</v>
      </c>
      <c r="H66">
        <v>45</v>
      </c>
      <c r="I66" s="5" t="str">
        <f t="shared" si="0"/>
        <v>High</v>
      </c>
      <c r="J66" s="8">
        <f t="shared" si="1"/>
        <v>0.45833333333333331</v>
      </c>
    </row>
    <row r="67" spans="1:10">
      <c r="A67" t="s">
        <v>585</v>
      </c>
      <c r="B67" t="s">
        <v>168</v>
      </c>
      <c r="C67" s="6">
        <f>VLOOKUP(B67,Cleaned_Appointment!$B$3:$F$202,4,FALSE)</f>
        <v>45307</v>
      </c>
      <c r="D67" s="7">
        <f>VLOOKUP(B67,Cleaned_Appointment!$B$3:$F$202,5,FALSE)</f>
        <v>0.77083333333333337</v>
      </c>
      <c r="E67" t="s">
        <v>74</v>
      </c>
      <c r="F67">
        <v>8</v>
      </c>
      <c r="G67" t="s">
        <v>482</v>
      </c>
      <c r="H67">
        <v>45</v>
      </c>
      <c r="I67" s="5" t="str">
        <f t="shared" si="0"/>
        <v>High</v>
      </c>
      <c r="J67" s="8">
        <f t="shared" si="1"/>
        <v>0.75</v>
      </c>
    </row>
    <row r="68" spans="1:10">
      <c r="A68" t="s">
        <v>584</v>
      </c>
      <c r="B68" t="s">
        <v>11</v>
      </c>
      <c r="C68" s="6">
        <f>VLOOKUP(B68,Cleaned_Appointment!$B$3:$F$202,4,FALSE)</f>
        <v>45545</v>
      </c>
      <c r="D68" s="7">
        <f>VLOOKUP(B68,Cleaned_Appointment!$B$3:$F$202,5,FALSE)</f>
        <v>0.54166666666666663</v>
      </c>
      <c r="E68" t="s">
        <v>68</v>
      </c>
      <c r="F68">
        <v>9</v>
      </c>
      <c r="G68" t="s">
        <v>439</v>
      </c>
      <c r="H68">
        <v>30</v>
      </c>
      <c r="I68" s="5" t="str">
        <f t="shared" ref="I68:I131" si="2">IF(F68&gt;=4,"High","Low")</f>
        <v>High</v>
      </c>
      <c r="J68" s="8">
        <f t="shared" ref="J68:J131" si="3">IF(D68="","",TIME(HOUR(D68),0,0))</f>
        <v>0.54166666666666663</v>
      </c>
    </row>
    <row r="69" spans="1:10">
      <c r="A69" t="s">
        <v>583</v>
      </c>
      <c r="B69" t="s">
        <v>170</v>
      </c>
      <c r="C69" s="6">
        <f>VLOOKUP(B69,Cleaned_Appointment!$B$3:$F$202,4,FALSE)</f>
        <v>45617</v>
      </c>
      <c r="D69" s="7">
        <f>VLOOKUP(B69,Cleaned_Appointment!$B$3:$F$202,5,FALSE)</f>
        <v>0.6875</v>
      </c>
      <c r="E69" t="s">
        <v>74</v>
      </c>
      <c r="F69">
        <v>3</v>
      </c>
      <c r="G69" t="s">
        <v>451</v>
      </c>
      <c r="H69">
        <v>45</v>
      </c>
      <c r="I69" s="5" t="str">
        <f t="shared" si="2"/>
        <v>Low</v>
      </c>
      <c r="J69" s="8">
        <f t="shared" si="3"/>
        <v>0.66666666666666663</v>
      </c>
    </row>
    <row r="70" spans="1:10">
      <c r="A70" t="s">
        <v>582</v>
      </c>
      <c r="B70" t="s">
        <v>172</v>
      </c>
      <c r="C70" s="6">
        <f>VLOOKUP(B70,Cleaned_Appointment!$B$3:$F$202,4,FALSE)</f>
        <v>45387</v>
      </c>
      <c r="D70" s="7">
        <f>VLOOKUP(B70,Cleaned_Appointment!$B$3:$F$202,5,FALSE)</f>
        <v>0.5</v>
      </c>
      <c r="E70" t="s">
        <v>68</v>
      </c>
      <c r="F70">
        <v>8</v>
      </c>
      <c r="G70" t="s">
        <v>447</v>
      </c>
      <c r="H70">
        <v>45</v>
      </c>
      <c r="I70" s="5" t="str">
        <f t="shared" si="2"/>
        <v>High</v>
      </c>
      <c r="J70" s="8">
        <f t="shared" si="3"/>
        <v>0.5</v>
      </c>
    </row>
    <row r="71" spans="1:10">
      <c r="A71" t="s">
        <v>581</v>
      </c>
      <c r="B71" t="s">
        <v>174</v>
      </c>
      <c r="C71" s="6">
        <f>VLOOKUP(B71,Cleaned_Appointment!$B$3:$F$202,4,FALSE)</f>
        <v>45485</v>
      </c>
      <c r="D71" s="7">
        <f>VLOOKUP(B71,Cleaned_Appointment!$B$3:$F$202,5,FALSE)</f>
        <v>0.70833333333333337</v>
      </c>
      <c r="E71" t="s">
        <v>74</v>
      </c>
      <c r="F71">
        <v>9</v>
      </c>
      <c r="G71" t="s">
        <v>443</v>
      </c>
      <c r="H71">
        <v>30</v>
      </c>
      <c r="I71" s="5" t="str">
        <f t="shared" si="2"/>
        <v>High</v>
      </c>
      <c r="J71" s="8">
        <f t="shared" si="3"/>
        <v>0.70833333333333337</v>
      </c>
    </row>
    <row r="72" spans="1:10">
      <c r="A72" t="s">
        <v>580</v>
      </c>
      <c r="B72" t="s">
        <v>292</v>
      </c>
      <c r="C72" s="6">
        <f>VLOOKUP(B72,Cleaned_Appointment!$B$3:$F$202,4,FALSE)</f>
        <v>45324</v>
      </c>
      <c r="D72" s="7">
        <f>VLOOKUP(B72,Cleaned_Appointment!$B$3:$F$202,5,FALSE)</f>
        <v>0.625</v>
      </c>
      <c r="E72" t="s">
        <v>9</v>
      </c>
      <c r="F72">
        <v>9</v>
      </c>
      <c r="G72" t="s">
        <v>439</v>
      </c>
      <c r="H72">
        <v>30</v>
      </c>
      <c r="I72" s="5" t="str">
        <f t="shared" si="2"/>
        <v>High</v>
      </c>
      <c r="J72" s="8">
        <f t="shared" si="3"/>
        <v>0.625</v>
      </c>
    </row>
    <row r="73" spans="1:10">
      <c r="A73" t="s">
        <v>579</v>
      </c>
      <c r="B73" t="s">
        <v>180</v>
      </c>
      <c r="C73" s="6">
        <f>VLOOKUP(B73,Cleaned_Appointment!$B$3:$F$202,4,FALSE)</f>
        <v>45457</v>
      </c>
      <c r="D73" s="7">
        <f>VLOOKUP(B73,Cleaned_Appointment!$B$3:$F$202,5,FALSE)</f>
        <v>0.33333333333333331</v>
      </c>
      <c r="E73" t="s">
        <v>21</v>
      </c>
      <c r="F73">
        <v>9</v>
      </c>
      <c r="G73" t="s">
        <v>484</v>
      </c>
      <c r="H73">
        <v>30</v>
      </c>
      <c r="I73" s="5" t="str">
        <f t="shared" si="2"/>
        <v>High</v>
      </c>
      <c r="J73" s="8">
        <f t="shared" si="3"/>
        <v>0.33333333333333331</v>
      </c>
    </row>
    <row r="74" spans="1:10">
      <c r="A74" t="s">
        <v>578</v>
      </c>
      <c r="B74" t="s">
        <v>182</v>
      </c>
      <c r="C74" s="6">
        <f>VLOOKUP(B74,Cleaned_Appointment!$B$3:$F$202,4,FALSE)</f>
        <v>45407</v>
      </c>
      <c r="D74" s="7">
        <f>VLOOKUP(B74,Cleaned_Appointment!$B$3:$F$202,5,FALSE)</f>
        <v>0.75</v>
      </c>
      <c r="E74" t="s">
        <v>13</v>
      </c>
      <c r="F74">
        <v>8</v>
      </c>
      <c r="G74" t="s">
        <v>447</v>
      </c>
      <c r="H74">
        <v>45</v>
      </c>
      <c r="I74" s="5" t="str">
        <f t="shared" si="2"/>
        <v>High</v>
      </c>
      <c r="J74" s="8">
        <f t="shared" si="3"/>
        <v>0.75</v>
      </c>
    </row>
    <row r="75" spans="1:10">
      <c r="A75" t="s">
        <v>577</v>
      </c>
      <c r="B75" t="s">
        <v>184</v>
      </c>
      <c r="C75" s="6">
        <f>VLOOKUP(B75,Cleaned_Appointment!$B$3:$F$202,4,FALSE)</f>
        <v>45416</v>
      </c>
      <c r="D75" s="7">
        <f>VLOOKUP(B75,Cleaned_Appointment!$B$3:$F$202,5,FALSE)</f>
        <v>0.47916666666666669</v>
      </c>
      <c r="E75" t="s">
        <v>21</v>
      </c>
      <c r="F75">
        <v>8</v>
      </c>
      <c r="G75" t="s">
        <v>447</v>
      </c>
      <c r="H75">
        <v>45</v>
      </c>
      <c r="I75" s="5" t="str">
        <f t="shared" si="2"/>
        <v>High</v>
      </c>
      <c r="J75" s="8">
        <f t="shared" si="3"/>
        <v>0.45833333333333331</v>
      </c>
    </row>
    <row r="76" spans="1:10">
      <c r="A76" t="s">
        <v>576</v>
      </c>
      <c r="B76" t="s">
        <v>186</v>
      </c>
      <c r="C76" s="6">
        <f>VLOOKUP(B76,Cleaned_Appointment!$B$3:$F$202,4,FALSE)</f>
        <v>45493</v>
      </c>
      <c r="D76" s="7">
        <f>VLOOKUP(B76,Cleaned_Appointment!$B$3:$F$202,5,FALSE)</f>
        <v>0.77083333333333337</v>
      </c>
      <c r="E76" t="s">
        <v>26</v>
      </c>
      <c r="F76">
        <v>9</v>
      </c>
      <c r="G76" t="s">
        <v>462</v>
      </c>
      <c r="H76">
        <v>30</v>
      </c>
      <c r="I76" s="5" t="str">
        <f t="shared" si="2"/>
        <v>High</v>
      </c>
      <c r="J76" s="8">
        <f t="shared" si="3"/>
        <v>0.75</v>
      </c>
    </row>
    <row r="77" spans="1:10">
      <c r="A77" t="s">
        <v>575</v>
      </c>
      <c r="B77" t="s">
        <v>188</v>
      </c>
      <c r="C77" s="6">
        <f>VLOOKUP(B77,Cleaned_Appointment!$B$3:$F$202,4,FALSE)</f>
        <v>45392</v>
      </c>
      <c r="D77" s="7">
        <f>VLOOKUP(B77,Cleaned_Appointment!$B$3:$F$202,5,FALSE)</f>
        <v>0.33333333333333331</v>
      </c>
      <c r="E77" t="s">
        <v>9</v>
      </c>
      <c r="F77">
        <v>8</v>
      </c>
      <c r="G77" t="s">
        <v>447</v>
      </c>
      <c r="H77">
        <v>45</v>
      </c>
      <c r="I77" s="5" t="str">
        <f t="shared" si="2"/>
        <v>High</v>
      </c>
      <c r="J77" s="8">
        <f t="shared" si="3"/>
        <v>0.33333333333333331</v>
      </c>
    </row>
    <row r="78" spans="1:10">
      <c r="A78" t="s">
        <v>574</v>
      </c>
      <c r="B78" t="s">
        <v>190</v>
      </c>
      <c r="C78" s="6">
        <f>VLOOKUP(B78,Cleaned_Appointment!$B$3:$F$202,4,FALSE)</f>
        <v>45382</v>
      </c>
      <c r="D78" s="7">
        <f>VLOOKUP(B78,Cleaned_Appointment!$B$3:$F$202,5,FALSE)</f>
        <v>0.375</v>
      </c>
      <c r="E78" t="s">
        <v>68</v>
      </c>
      <c r="F78">
        <v>4</v>
      </c>
      <c r="G78" t="s">
        <v>453</v>
      </c>
      <c r="H78">
        <v>45</v>
      </c>
      <c r="I78" s="5" t="str">
        <f t="shared" si="2"/>
        <v>High</v>
      </c>
      <c r="J78" s="8">
        <f t="shared" si="3"/>
        <v>0.375</v>
      </c>
    </row>
    <row r="79" spans="1:10">
      <c r="A79" t="s">
        <v>573</v>
      </c>
      <c r="B79" t="s">
        <v>192</v>
      </c>
      <c r="C79" s="6">
        <f>VLOOKUP(B79,Cleaned_Appointment!$B$3:$F$202,4,FALSE)</f>
        <v>45651</v>
      </c>
      <c r="D79" s="7">
        <f>VLOOKUP(B79,Cleaned_Appointment!$B$3:$F$202,5,FALSE)</f>
        <v>0.5</v>
      </c>
      <c r="E79" t="s">
        <v>21</v>
      </c>
      <c r="F79">
        <v>6</v>
      </c>
      <c r="G79" t="s">
        <v>445</v>
      </c>
      <c r="H79">
        <v>45</v>
      </c>
      <c r="I79" s="5" t="str">
        <f t="shared" si="2"/>
        <v>High</v>
      </c>
      <c r="J79" s="8">
        <f t="shared" si="3"/>
        <v>0.5</v>
      </c>
    </row>
    <row r="80" spans="1:10">
      <c r="A80" t="s">
        <v>572</v>
      </c>
      <c r="B80" t="s">
        <v>194</v>
      </c>
      <c r="C80" s="6">
        <f>VLOOKUP(B80,Cleaned_Appointment!$B$3:$F$202,4,FALSE)</f>
        <v>45464</v>
      </c>
      <c r="D80" s="7">
        <f>VLOOKUP(B80,Cleaned_Appointment!$B$3:$F$202,5,FALSE)</f>
        <v>0.625</v>
      </c>
      <c r="E80" t="s">
        <v>13</v>
      </c>
      <c r="F80">
        <v>8</v>
      </c>
      <c r="G80" t="s">
        <v>447</v>
      </c>
      <c r="H80">
        <v>45</v>
      </c>
      <c r="I80" s="5" t="str">
        <f t="shared" si="2"/>
        <v>High</v>
      </c>
      <c r="J80" s="8">
        <f t="shared" si="3"/>
        <v>0.625</v>
      </c>
    </row>
    <row r="81" spans="1:10">
      <c r="A81" t="s">
        <v>571</v>
      </c>
      <c r="B81" t="s">
        <v>428</v>
      </c>
      <c r="C81" s="6">
        <f>VLOOKUP(B81,Cleaned_Appointment!$B$3:$F$202,4,FALSE)</f>
        <v>45645</v>
      </c>
      <c r="D81" s="7">
        <f>VLOOKUP(B81,Cleaned_Appointment!$B$3:$F$202,5,FALSE)</f>
        <v>0.375</v>
      </c>
      <c r="E81" t="s">
        <v>74</v>
      </c>
      <c r="F81">
        <v>4</v>
      </c>
      <c r="G81" t="s">
        <v>453</v>
      </c>
      <c r="H81">
        <v>45</v>
      </c>
      <c r="I81" s="5" t="str">
        <f t="shared" si="2"/>
        <v>High</v>
      </c>
      <c r="J81" s="8">
        <f t="shared" si="3"/>
        <v>0.375</v>
      </c>
    </row>
    <row r="82" spans="1:10">
      <c r="A82" t="s">
        <v>570</v>
      </c>
      <c r="B82" t="s">
        <v>200</v>
      </c>
      <c r="C82" s="6">
        <f>VLOOKUP(B82,Cleaned_Appointment!$B$3:$F$202,4,FALSE)</f>
        <v>45614</v>
      </c>
      <c r="D82" s="7">
        <f>VLOOKUP(B82,Cleaned_Appointment!$B$3:$F$202,5,FALSE)</f>
        <v>0.66666666666666663</v>
      </c>
      <c r="E82" t="s">
        <v>68</v>
      </c>
      <c r="F82">
        <v>3</v>
      </c>
      <c r="G82" t="s">
        <v>451</v>
      </c>
      <c r="H82">
        <v>45</v>
      </c>
      <c r="I82" s="5" t="str">
        <f t="shared" si="2"/>
        <v>Low</v>
      </c>
      <c r="J82" s="8">
        <f t="shared" si="3"/>
        <v>0.66666666666666663</v>
      </c>
    </row>
    <row r="83" spans="1:10">
      <c r="A83" t="s">
        <v>569</v>
      </c>
      <c r="B83" t="s">
        <v>310</v>
      </c>
      <c r="C83" s="6">
        <f>VLOOKUP(B83,Cleaned_Appointment!$B$3:$F$202,4,FALSE)</f>
        <v>45634</v>
      </c>
      <c r="D83" s="7">
        <f>VLOOKUP(B83,Cleaned_Appointment!$B$3:$F$202,5,FALSE)</f>
        <v>0.60416666666666663</v>
      </c>
      <c r="E83" t="s">
        <v>9</v>
      </c>
      <c r="F83">
        <v>7</v>
      </c>
      <c r="G83" t="s">
        <v>457</v>
      </c>
      <c r="H83">
        <v>45</v>
      </c>
      <c r="I83" s="5" t="str">
        <f t="shared" si="2"/>
        <v>High</v>
      </c>
      <c r="J83" s="8">
        <f t="shared" si="3"/>
        <v>0.58333333333333337</v>
      </c>
    </row>
    <row r="84" spans="1:10">
      <c r="A84" t="s">
        <v>568</v>
      </c>
      <c r="B84" t="s">
        <v>204</v>
      </c>
      <c r="C84" s="6">
        <f>VLOOKUP(B84,Cleaned_Appointment!$B$3:$F$202,4,FALSE)</f>
        <v>45440</v>
      </c>
      <c r="D84" s="7">
        <f>VLOOKUP(B84,Cleaned_Appointment!$B$3:$F$202,5,FALSE)</f>
        <v>0.6875</v>
      </c>
      <c r="E84" t="s">
        <v>9</v>
      </c>
      <c r="F84">
        <v>4</v>
      </c>
      <c r="G84" t="s">
        <v>477</v>
      </c>
      <c r="H84">
        <v>45</v>
      </c>
      <c r="I84" s="5" t="str">
        <f t="shared" si="2"/>
        <v>High</v>
      </c>
      <c r="J84" s="8">
        <f t="shared" si="3"/>
        <v>0.66666666666666663</v>
      </c>
    </row>
    <row r="85" spans="1:10">
      <c r="A85" t="s">
        <v>567</v>
      </c>
      <c r="B85" t="s">
        <v>206</v>
      </c>
      <c r="C85" s="6">
        <f>VLOOKUP(B85,Cleaned_Appointment!$B$3:$F$202,4,FALSE)</f>
        <v>45307</v>
      </c>
      <c r="D85" s="7">
        <f>VLOOKUP(B85,Cleaned_Appointment!$B$3:$F$202,5,FALSE)</f>
        <v>0.6875</v>
      </c>
      <c r="E85" t="s">
        <v>68</v>
      </c>
      <c r="F85">
        <v>9</v>
      </c>
      <c r="G85" t="s">
        <v>443</v>
      </c>
      <c r="H85">
        <v>30</v>
      </c>
      <c r="I85" s="5" t="str">
        <f t="shared" si="2"/>
        <v>High</v>
      </c>
      <c r="J85" s="8">
        <f t="shared" si="3"/>
        <v>0.66666666666666663</v>
      </c>
    </row>
    <row r="86" spans="1:10">
      <c r="A86" t="s">
        <v>566</v>
      </c>
      <c r="B86" t="s">
        <v>196</v>
      </c>
      <c r="C86" s="6">
        <f>VLOOKUP(B86,Cleaned_Appointment!$B$3:$F$202,4,FALSE)</f>
        <v>45504</v>
      </c>
      <c r="D86" s="7">
        <f>VLOOKUP(B86,Cleaned_Appointment!$B$3:$F$202,5,FALSE)</f>
        <v>0.58333333333333337</v>
      </c>
      <c r="E86" t="s">
        <v>68</v>
      </c>
      <c r="F86">
        <v>9</v>
      </c>
      <c r="G86" t="s">
        <v>462</v>
      </c>
      <c r="H86">
        <v>30</v>
      </c>
      <c r="I86" s="5" t="str">
        <f t="shared" si="2"/>
        <v>High</v>
      </c>
      <c r="J86" s="8">
        <f t="shared" si="3"/>
        <v>0.58333333333333337</v>
      </c>
    </row>
    <row r="87" spans="1:10">
      <c r="A87" t="s">
        <v>565</v>
      </c>
      <c r="B87" t="s">
        <v>209</v>
      </c>
      <c r="C87" s="6">
        <f>VLOOKUP(B87,Cleaned_Appointment!$B$3:$F$202,4,FALSE)</f>
        <v>45523</v>
      </c>
      <c r="D87" s="7">
        <f>VLOOKUP(B87,Cleaned_Appointment!$B$3:$F$202,5,FALSE)</f>
        <v>0.33333333333333331</v>
      </c>
      <c r="E87" t="s">
        <v>26</v>
      </c>
      <c r="F87">
        <v>9</v>
      </c>
      <c r="G87" t="s">
        <v>443</v>
      </c>
      <c r="H87">
        <v>30</v>
      </c>
      <c r="I87" s="5" t="str">
        <f t="shared" si="2"/>
        <v>High</v>
      </c>
      <c r="J87" s="8">
        <f t="shared" si="3"/>
        <v>0.33333333333333331</v>
      </c>
    </row>
    <row r="88" spans="1:10">
      <c r="A88" t="s">
        <v>564</v>
      </c>
      <c r="B88" t="s">
        <v>211</v>
      </c>
      <c r="C88" s="6">
        <f>VLOOKUP(B88,Cleaned_Appointment!$B$3:$F$202,4,FALSE)</f>
        <v>45534</v>
      </c>
      <c r="D88" s="7">
        <f>VLOOKUP(B88,Cleaned_Appointment!$B$3:$F$202,5,FALSE)</f>
        <v>0.72916666666666663</v>
      </c>
      <c r="E88" t="s">
        <v>9</v>
      </c>
      <c r="F88">
        <v>8</v>
      </c>
      <c r="G88" t="s">
        <v>447</v>
      </c>
      <c r="H88">
        <v>45</v>
      </c>
      <c r="I88" s="5" t="str">
        <f t="shared" si="2"/>
        <v>High</v>
      </c>
      <c r="J88" s="8">
        <f t="shared" si="3"/>
        <v>0.70833333333333337</v>
      </c>
    </row>
    <row r="89" spans="1:10">
      <c r="A89" t="s">
        <v>563</v>
      </c>
      <c r="B89" t="s">
        <v>213</v>
      </c>
      <c r="C89" s="6">
        <f>VLOOKUP(B89,Cleaned_Appointment!$B$3:$F$202,4,FALSE)</f>
        <v>45386</v>
      </c>
      <c r="D89" s="7">
        <f>VLOOKUP(B89,Cleaned_Appointment!$B$3:$F$202,5,FALSE)</f>
        <v>0.72916666666666663</v>
      </c>
      <c r="E89" t="s">
        <v>68</v>
      </c>
      <c r="F89">
        <v>7</v>
      </c>
      <c r="G89" t="s">
        <v>474</v>
      </c>
      <c r="H89">
        <v>45</v>
      </c>
      <c r="I89" s="5" t="str">
        <f t="shared" si="2"/>
        <v>High</v>
      </c>
      <c r="J89" s="8">
        <f t="shared" si="3"/>
        <v>0.70833333333333337</v>
      </c>
    </row>
    <row r="90" spans="1:10">
      <c r="A90" t="s">
        <v>562</v>
      </c>
      <c r="B90" t="s">
        <v>215</v>
      </c>
      <c r="C90" s="6">
        <f>VLOOKUP(B90,Cleaned_Appointment!$B$3:$F$202,4,FALSE)</f>
        <v>45386</v>
      </c>
      <c r="D90" s="7">
        <f>VLOOKUP(B90,Cleaned_Appointment!$B$3:$F$202,5,FALSE)</f>
        <v>0.70833333333333337</v>
      </c>
      <c r="E90" t="s">
        <v>26</v>
      </c>
      <c r="F90">
        <v>8</v>
      </c>
      <c r="G90" t="s">
        <v>482</v>
      </c>
      <c r="H90">
        <v>45</v>
      </c>
      <c r="I90" s="5" t="str">
        <f t="shared" si="2"/>
        <v>High</v>
      </c>
      <c r="J90" s="8">
        <f t="shared" si="3"/>
        <v>0.70833333333333337</v>
      </c>
    </row>
    <row r="91" spans="1:10">
      <c r="A91" t="s">
        <v>561</v>
      </c>
      <c r="B91" t="s">
        <v>217</v>
      </c>
      <c r="C91" s="6">
        <f>VLOOKUP(B91,Cleaned_Appointment!$B$3:$F$202,4,FALSE)</f>
        <v>45468</v>
      </c>
      <c r="D91" s="7">
        <f>VLOOKUP(B91,Cleaned_Appointment!$B$3:$F$202,5,FALSE)</f>
        <v>0.625</v>
      </c>
      <c r="E91" t="s">
        <v>13</v>
      </c>
      <c r="F91">
        <v>7</v>
      </c>
      <c r="G91" t="s">
        <v>457</v>
      </c>
      <c r="H91">
        <v>45</v>
      </c>
      <c r="I91" s="5" t="str">
        <f t="shared" si="2"/>
        <v>High</v>
      </c>
      <c r="J91" s="8">
        <f t="shared" si="3"/>
        <v>0.625</v>
      </c>
    </row>
    <row r="92" spans="1:10">
      <c r="A92" t="s">
        <v>560</v>
      </c>
      <c r="B92" t="s">
        <v>220</v>
      </c>
      <c r="C92" s="6">
        <f>VLOOKUP(B92,Cleaned_Appointment!$B$3:$F$202,4,FALSE)</f>
        <v>45390</v>
      </c>
      <c r="D92" s="7">
        <f>VLOOKUP(B92,Cleaned_Appointment!$B$3:$F$202,5,FALSE)</f>
        <v>0.70833333333333337</v>
      </c>
      <c r="E92" t="s">
        <v>13</v>
      </c>
      <c r="F92">
        <v>4</v>
      </c>
      <c r="G92" t="s">
        <v>477</v>
      </c>
      <c r="H92">
        <v>45</v>
      </c>
      <c r="I92" s="5" t="str">
        <f t="shared" si="2"/>
        <v>High</v>
      </c>
      <c r="J92" s="8">
        <f t="shared" si="3"/>
        <v>0.70833333333333337</v>
      </c>
    </row>
    <row r="93" spans="1:10">
      <c r="A93" t="s">
        <v>559</v>
      </c>
      <c r="B93" t="s">
        <v>222</v>
      </c>
      <c r="C93" s="6">
        <f>VLOOKUP(B93,Cleaned_Appointment!$B$3:$F$202,4,FALSE)</f>
        <v>45654</v>
      </c>
      <c r="D93" s="7">
        <f>VLOOKUP(B93,Cleaned_Appointment!$B$3:$F$202,5,FALSE)</f>
        <v>0.58333333333333337</v>
      </c>
      <c r="E93" t="s">
        <v>74</v>
      </c>
      <c r="F93">
        <v>8</v>
      </c>
      <c r="G93" t="s">
        <v>447</v>
      </c>
      <c r="H93">
        <v>45</v>
      </c>
      <c r="I93" s="5" t="str">
        <f t="shared" si="2"/>
        <v>High</v>
      </c>
      <c r="J93" s="8">
        <f t="shared" si="3"/>
        <v>0.58333333333333337</v>
      </c>
    </row>
    <row r="94" spans="1:10">
      <c r="A94" t="s">
        <v>558</v>
      </c>
      <c r="B94" t="s">
        <v>224</v>
      </c>
      <c r="C94" s="6">
        <f>VLOOKUP(B94,Cleaned_Appointment!$B$3:$F$202,4,FALSE)</f>
        <v>45454</v>
      </c>
      <c r="D94" s="7">
        <f>VLOOKUP(B94,Cleaned_Appointment!$B$3:$F$202,5,FALSE)</f>
        <v>0.45833333333333331</v>
      </c>
      <c r="E94" t="s">
        <v>26</v>
      </c>
      <c r="F94">
        <v>7</v>
      </c>
      <c r="G94" t="s">
        <v>457</v>
      </c>
      <c r="H94">
        <v>45</v>
      </c>
      <c r="I94" s="5" t="str">
        <f t="shared" si="2"/>
        <v>High</v>
      </c>
      <c r="J94" s="8">
        <f t="shared" si="3"/>
        <v>0.45833333333333331</v>
      </c>
    </row>
    <row r="95" spans="1:10">
      <c r="A95" t="s">
        <v>557</v>
      </c>
      <c r="B95" t="s">
        <v>226</v>
      </c>
      <c r="C95" s="6">
        <f>VLOOKUP(B95,Cleaned_Appointment!$B$3:$F$202,4,FALSE)</f>
        <v>45449</v>
      </c>
      <c r="D95" s="7">
        <f>VLOOKUP(B95,Cleaned_Appointment!$B$3:$F$202,5,FALSE)</f>
        <v>0.77083333333333337</v>
      </c>
      <c r="E95" t="s">
        <v>13</v>
      </c>
      <c r="F95">
        <v>4</v>
      </c>
      <c r="G95" t="s">
        <v>477</v>
      </c>
      <c r="H95">
        <v>45</v>
      </c>
      <c r="I95" s="5" t="str">
        <f t="shared" si="2"/>
        <v>High</v>
      </c>
      <c r="J95" s="8">
        <f t="shared" si="3"/>
        <v>0.75</v>
      </c>
    </row>
    <row r="96" spans="1:10">
      <c r="A96" t="s">
        <v>556</v>
      </c>
      <c r="B96" t="s">
        <v>228</v>
      </c>
      <c r="C96" s="6">
        <f>VLOOKUP(B96,Cleaned_Appointment!$B$3:$F$202,4,FALSE)</f>
        <v>45600</v>
      </c>
      <c r="D96" s="7">
        <f>VLOOKUP(B96,Cleaned_Appointment!$B$3:$F$202,5,FALSE)</f>
        <v>0.66666666666666663</v>
      </c>
      <c r="E96" t="s">
        <v>68</v>
      </c>
      <c r="F96">
        <v>9</v>
      </c>
      <c r="G96" t="s">
        <v>443</v>
      </c>
      <c r="H96">
        <v>30</v>
      </c>
      <c r="I96" s="5" t="str">
        <f t="shared" si="2"/>
        <v>High</v>
      </c>
      <c r="J96" s="8">
        <f t="shared" si="3"/>
        <v>0.66666666666666663</v>
      </c>
    </row>
    <row r="97" spans="1:10">
      <c r="A97" t="s">
        <v>555</v>
      </c>
      <c r="B97" t="s">
        <v>230</v>
      </c>
      <c r="C97" s="6">
        <f>VLOOKUP(B97,Cleaned_Appointment!$B$3:$F$202,4,FALSE)</f>
        <v>45370</v>
      </c>
      <c r="D97" s="7">
        <f>VLOOKUP(B97,Cleaned_Appointment!$B$3:$F$202,5,FALSE)</f>
        <v>0.66666666666666663</v>
      </c>
      <c r="E97" t="s">
        <v>74</v>
      </c>
      <c r="F97">
        <v>6</v>
      </c>
      <c r="G97" t="s">
        <v>445</v>
      </c>
      <c r="H97">
        <v>45</v>
      </c>
      <c r="I97" s="5" t="str">
        <f t="shared" si="2"/>
        <v>High</v>
      </c>
      <c r="J97" s="8">
        <f t="shared" si="3"/>
        <v>0.66666666666666663</v>
      </c>
    </row>
    <row r="98" spans="1:10">
      <c r="A98" t="s">
        <v>554</v>
      </c>
      <c r="B98" t="s">
        <v>232</v>
      </c>
      <c r="C98" s="6">
        <f>VLOOKUP(B98,Cleaned_Appointment!$B$3:$F$202,4,FALSE)</f>
        <v>45389</v>
      </c>
      <c r="D98" s="7">
        <f>VLOOKUP(B98,Cleaned_Appointment!$B$3:$F$202,5,FALSE)</f>
        <v>0.35416666666666669</v>
      </c>
      <c r="E98" t="s">
        <v>26</v>
      </c>
      <c r="F98">
        <v>9</v>
      </c>
      <c r="G98" t="s">
        <v>439</v>
      </c>
      <c r="H98">
        <v>30</v>
      </c>
      <c r="I98" s="5" t="str">
        <f t="shared" si="2"/>
        <v>High</v>
      </c>
      <c r="J98" s="8">
        <f t="shared" si="3"/>
        <v>0.33333333333333331</v>
      </c>
    </row>
    <row r="99" spans="1:10">
      <c r="A99" t="s">
        <v>553</v>
      </c>
      <c r="B99" t="s">
        <v>234</v>
      </c>
      <c r="C99" s="6">
        <f>VLOOKUP(B99,Cleaned_Appointment!$B$3:$F$202,4,FALSE)</f>
        <v>45438</v>
      </c>
      <c r="D99" s="7">
        <f>VLOOKUP(B99,Cleaned_Appointment!$B$3:$F$202,5,FALSE)</f>
        <v>0.4375</v>
      </c>
      <c r="E99" t="s">
        <v>21</v>
      </c>
      <c r="F99">
        <v>4</v>
      </c>
      <c r="G99" t="s">
        <v>477</v>
      </c>
      <c r="H99">
        <v>45</v>
      </c>
      <c r="I99" s="5" t="str">
        <f t="shared" si="2"/>
        <v>High</v>
      </c>
      <c r="J99" s="8">
        <f t="shared" si="3"/>
        <v>0.41666666666666669</v>
      </c>
    </row>
    <row r="100" spans="1:10">
      <c r="A100" t="s">
        <v>552</v>
      </c>
      <c r="B100" t="s">
        <v>236</v>
      </c>
      <c r="C100" s="6">
        <f>VLOOKUP(B100,Cleaned_Appointment!$B$3:$F$202,4,FALSE)</f>
        <v>45457</v>
      </c>
      <c r="D100" s="7">
        <f>VLOOKUP(B100,Cleaned_Appointment!$B$3:$F$202,5,FALSE)</f>
        <v>0.5</v>
      </c>
      <c r="E100" t="s">
        <v>9</v>
      </c>
      <c r="F100">
        <v>4</v>
      </c>
      <c r="G100" t="s">
        <v>453</v>
      </c>
      <c r="H100">
        <v>45</v>
      </c>
      <c r="I100" s="5" t="str">
        <f t="shared" si="2"/>
        <v>High</v>
      </c>
      <c r="J100" s="8">
        <f t="shared" si="3"/>
        <v>0.5</v>
      </c>
    </row>
    <row r="101" spans="1:10">
      <c r="A101" t="s">
        <v>551</v>
      </c>
      <c r="B101" t="s">
        <v>20</v>
      </c>
      <c r="C101" s="6">
        <f>VLOOKUP(B101,Cleaned_Appointment!$B$3:$F$202,4,FALSE)</f>
        <v>45482</v>
      </c>
      <c r="D101" s="7">
        <f>VLOOKUP(B101,Cleaned_Appointment!$B$3:$F$202,5,FALSE)</f>
        <v>0.64583333333333337</v>
      </c>
      <c r="E101" t="s">
        <v>68</v>
      </c>
      <c r="F101">
        <v>6</v>
      </c>
      <c r="G101" t="s">
        <v>445</v>
      </c>
      <c r="H101">
        <v>45</v>
      </c>
      <c r="I101" s="5" t="str">
        <f t="shared" si="2"/>
        <v>High</v>
      </c>
      <c r="J101" s="8">
        <f t="shared" si="3"/>
        <v>0.625</v>
      </c>
    </row>
    <row r="102" spans="1:10">
      <c r="A102" t="s">
        <v>550</v>
      </c>
      <c r="B102" t="s">
        <v>241</v>
      </c>
      <c r="C102" s="6">
        <f>VLOOKUP(B102,Cleaned_Appointment!$B$3:$F$202,4,FALSE)</f>
        <v>45367</v>
      </c>
      <c r="D102" s="7">
        <f>VLOOKUP(B102,Cleaned_Appointment!$B$3:$F$202,5,FALSE)</f>
        <v>0.41666666666666669</v>
      </c>
      <c r="E102" t="s">
        <v>13</v>
      </c>
      <c r="F102">
        <v>9</v>
      </c>
      <c r="G102" t="s">
        <v>462</v>
      </c>
      <c r="H102">
        <v>30</v>
      </c>
      <c r="I102" s="5" t="str">
        <f t="shared" si="2"/>
        <v>High</v>
      </c>
      <c r="J102" s="8">
        <f t="shared" si="3"/>
        <v>0.41666666666666669</v>
      </c>
    </row>
    <row r="103" spans="1:10">
      <c r="A103" t="s">
        <v>549</v>
      </c>
      <c r="B103" t="s">
        <v>243</v>
      </c>
      <c r="C103" s="6">
        <f>VLOOKUP(B103,Cleaned_Appointment!$B$3:$F$202,4,FALSE)</f>
        <v>45529</v>
      </c>
      <c r="D103" s="7">
        <f>VLOOKUP(B103,Cleaned_Appointment!$B$3:$F$202,5,FALSE)</f>
        <v>0.4375</v>
      </c>
      <c r="E103" t="s">
        <v>26</v>
      </c>
      <c r="F103">
        <v>8</v>
      </c>
      <c r="G103" t="s">
        <v>447</v>
      </c>
      <c r="H103">
        <v>45</v>
      </c>
      <c r="I103" s="5" t="str">
        <f t="shared" si="2"/>
        <v>High</v>
      </c>
      <c r="J103" s="8">
        <f t="shared" si="3"/>
        <v>0.41666666666666669</v>
      </c>
    </row>
    <row r="104" spans="1:10">
      <c r="A104" t="s">
        <v>548</v>
      </c>
      <c r="B104" t="s">
        <v>245</v>
      </c>
      <c r="C104" s="6">
        <f>VLOOKUP(B104,Cleaned_Appointment!$B$3:$F$202,4,FALSE)</f>
        <v>45306</v>
      </c>
      <c r="D104" s="7">
        <f>VLOOKUP(B104,Cleaned_Appointment!$B$3:$F$202,5,FALSE)</f>
        <v>0.52083333333333337</v>
      </c>
      <c r="E104" t="s">
        <v>21</v>
      </c>
      <c r="F104">
        <v>4</v>
      </c>
      <c r="G104" t="s">
        <v>453</v>
      </c>
      <c r="H104">
        <v>45</v>
      </c>
      <c r="I104" s="5" t="str">
        <f t="shared" si="2"/>
        <v>High</v>
      </c>
      <c r="J104" s="8">
        <f t="shared" si="3"/>
        <v>0.5</v>
      </c>
    </row>
    <row r="105" spans="1:10">
      <c r="A105" t="s">
        <v>547</v>
      </c>
      <c r="B105" t="s">
        <v>247</v>
      </c>
      <c r="C105" s="6">
        <f>VLOOKUP(B105,Cleaned_Appointment!$B$3:$F$202,4,FALSE)</f>
        <v>45618</v>
      </c>
      <c r="D105" s="7">
        <f>VLOOKUP(B105,Cleaned_Appointment!$B$3:$F$202,5,FALSE)</f>
        <v>0.77083333333333337</v>
      </c>
      <c r="E105" t="s">
        <v>21</v>
      </c>
      <c r="F105">
        <v>7</v>
      </c>
      <c r="G105" t="s">
        <v>457</v>
      </c>
      <c r="H105">
        <v>45</v>
      </c>
      <c r="I105" s="5" t="str">
        <f t="shared" si="2"/>
        <v>High</v>
      </c>
      <c r="J105" s="8">
        <f t="shared" si="3"/>
        <v>0.75</v>
      </c>
    </row>
    <row r="106" spans="1:10">
      <c r="A106" t="s">
        <v>546</v>
      </c>
      <c r="B106" t="s">
        <v>249</v>
      </c>
      <c r="C106" s="6">
        <f>VLOOKUP(B106,Cleaned_Appointment!$B$3:$F$202,4,FALSE)</f>
        <v>45387</v>
      </c>
      <c r="D106" s="7">
        <f>VLOOKUP(B106,Cleaned_Appointment!$B$3:$F$202,5,FALSE)</f>
        <v>0.375</v>
      </c>
      <c r="E106" s="4" t="s">
        <v>436</v>
      </c>
      <c r="F106">
        <v>6.27</v>
      </c>
      <c r="G106" s="4" t="s">
        <v>436</v>
      </c>
      <c r="I106" s="5" t="str">
        <f t="shared" si="2"/>
        <v>High</v>
      </c>
      <c r="J106" s="8">
        <f t="shared" si="3"/>
        <v>0.375</v>
      </c>
    </row>
    <row r="107" spans="1:10">
      <c r="A107" t="s">
        <v>545</v>
      </c>
      <c r="B107" t="s">
        <v>24</v>
      </c>
      <c r="C107" s="6">
        <f>VLOOKUP(B107,Cleaned_Appointment!$B$3:$F$202,4,FALSE)</f>
        <v>45516</v>
      </c>
      <c r="D107" s="7">
        <f>VLOOKUP(B107,Cleaned_Appointment!$B$3:$F$202,5,FALSE)</f>
        <v>0.75</v>
      </c>
      <c r="E107" t="s">
        <v>74</v>
      </c>
      <c r="F107">
        <v>4</v>
      </c>
      <c r="G107" t="s">
        <v>453</v>
      </c>
      <c r="H107">
        <v>45</v>
      </c>
      <c r="I107" s="5" t="str">
        <f t="shared" si="2"/>
        <v>High</v>
      </c>
      <c r="J107" s="8">
        <f t="shared" si="3"/>
        <v>0.75</v>
      </c>
    </row>
    <row r="108" spans="1:10">
      <c r="A108" t="s">
        <v>544</v>
      </c>
      <c r="B108" t="s">
        <v>253</v>
      </c>
      <c r="C108" s="6">
        <f>VLOOKUP(B108,Cleaned_Appointment!$B$3:$F$202,4,FALSE)</f>
        <v>45608</v>
      </c>
      <c r="D108" s="7">
        <f>VLOOKUP(B108,Cleaned_Appointment!$B$3:$F$202,5,FALSE)</f>
        <v>0.35416666666666669</v>
      </c>
      <c r="E108" t="s">
        <v>13</v>
      </c>
      <c r="F108">
        <v>8</v>
      </c>
      <c r="G108" t="s">
        <v>482</v>
      </c>
      <c r="H108">
        <v>45</v>
      </c>
      <c r="I108" s="5" t="str">
        <f t="shared" si="2"/>
        <v>High</v>
      </c>
      <c r="J108" s="8">
        <f t="shared" si="3"/>
        <v>0.33333333333333331</v>
      </c>
    </row>
    <row r="109" spans="1:10">
      <c r="A109" t="s">
        <v>543</v>
      </c>
      <c r="B109" t="s">
        <v>255</v>
      </c>
      <c r="C109" s="6">
        <f>VLOOKUP(B109,Cleaned_Appointment!$B$3:$F$202,4,FALSE)</f>
        <v>45367</v>
      </c>
      <c r="D109" s="7">
        <f>VLOOKUP(B109,Cleaned_Appointment!$B$3:$F$202,5,FALSE)</f>
        <v>0.60416666666666663</v>
      </c>
      <c r="E109" t="s">
        <v>9</v>
      </c>
      <c r="F109">
        <v>8</v>
      </c>
      <c r="G109" t="s">
        <v>447</v>
      </c>
      <c r="H109">
        <v>45</v>
      </c>
      <c r="I109" s="5" t="str">
        <f t="shared" si="2"/>
        <v>High</v>
      </c>
      <c r="J109" s="8">
        <f t="shared" si="3"/>
        <v>0.58333333333333337</v>
      </c>
    </row>
    <row r="110" spans="1:10">
      <c r="A110" t="s">
        <v>542</v>
      </c>
      <c r="B110" t="s">
        <v>257</v>
      </c>
      <c r="C110" s="6">
        <f>VLOOKUP(B110,Cleaned_Appointment!$B$3:$F$202,4,FALSE)</f>
        <v>45404</v>
      </c>
      <c r="D110" s="7">
        <f>VLOOKUP(B110,Cleaned_Appointment!$B$3:$F$202,5,FALSE)</f>
        <v>0.75</v>
      </c>
      <c r="E110" t="s">
        <v>68</v>
      </c>
      <c r="F110">
        <v>9</v>
      </c>
      <c r="G110" t="s">
        <v>443</v>
      </c>
      <c r="H110">
        <v>30</v>
      </c>
      <c r="I110" s="5" t="str">
        <f t="shared" si="2"/>
        <v>High</v>
      </c>
      <c r="J110" s="8">
        <f t="shared" si="3"/>
        <v>0.75</v>
      </c>
    </row>
    <row r="111" spans="1:10">
      <c r="A111" t="s">
        <v>541</v>
      </c>
      <c r="B111" t="s">
        <v>259</v>
      </c>
      <c r="C111" s="6">
        <f>VLOOKUP(B111,Cleaned_Appointment!$B$3:$F$202,4,FALSE)</f>
        <v>45480</v>
      </c>
      <c r="D111" s="7">
        <f>VLOOKUP(B111,Cleaned_Appointment!$B$3:$F$202,5,FALSE)</f>
        <v>0.6875</v>
      </c>
      <c r="E111" t="s">
        <v>26</v>
      </c>
      <c r="F111">
        <v>6</v>
      </c>
      <c r="G111" t="s">
        <v>445</v>
      </c>
      <c r="H111">
        <v>45</v>
      </c>
      <c r="I111" s="5" t="str">
        <f t="shared" si="2"/>
        <v>High</v>
      </c>
      <c r="J111" s="8">
        <f t="shared" si="3"/>
        <v>0.66666666666666663</v>
      </c>
    </row>
    <row r="112" spans="1:10">
      <c r="A112" t="s">
        <v>540</v>
      </c>
      <c r="B112" t="s">
        <v>261</v>
      </c>
      <c r="C112" s="6">
        <f>VLOOKUP(B112,Cleaned_Appointment!$B$3:$F$202,4,FALSE)</f>
        <v>45444</v>
      </c>
      <c r="D112" s="7">
        <f>VLOOKUP(B112,Cleaned_Appointment!$B$3:$F$202,5,FALSE)</f>
        <v>0.41666666666666669</v>
      </c>
      <c r="E112" t="s">
        <v>26</v>
      </c>
      <c r="F112">
        <v>6</v>
      </c>
      <c r="G112" t="s">
        <v>445</v>
      </c>
      <c r="H112">
        <v>45</v>
      </c>
      <c r="I112" s="5" t="str">
        <f t="shared" si="2"/>
        <v>High</v>
      </c>
      <c r="J112" s="8">
        <f t="shared" si="3"/>
        <v>0.41666666666666669</v>
      </c>
    </row>
    <row r="113" spans="1:10">
      <c r="A113" t="s">
        <v>539</v>
      </c>
      <c r="B113" t="s">
        <v>263</v>
      </c>
      <c r="C113" s="6">
        <f>VLOOKUP(B113,Cleaned_Appointment!$B$3:$F$202,4,FALSE)</f>
        <v>45472</v>
      </c>
      <c r="D113" s="7">
        <f>VLOOKUP(B113,Cleaned_Appointment!$B$3:$F$202,5,FALSE)</f>
        <v>0.45833333333333331</v>
      </c>
      <c r="E113" t="s">
        <v>74</v>
      </c>
      <c r="F113">
        <v>4</v>
      </c>
      <c r="G113" t="s">
        <v>453</v>
      </c>
      <c r="H113">
        <v>45</v>
      </c>
      <c r="I113" s="5" t="str">
        <f t="shared" si="2"/>
        <v>High</v>
      </c>
      <c r="J113" s="8">
        <f t="shared" si="3"/>
        <v>0.45833333333333331</v>
      </c>
    </row>
    <row r="114" spans="1:10">
      <c r="A114" t="s">
        <v>538</v>
      </c>
      <c r="B114" t="s">
        <v>265</v>
      </c>
      <c r="C114" s="6">
        <f>VLOOKUP(B114,Cleaned_Appointment!$B$3:$F$202,4,FALSE)</f>
        <v>45303</v>
      </c>
      <c r="D114" s="7">
        <f>VLOOKUP(B114,Cleaned_Appointment!$B$3:$F$202,5,FALSE)</f>
        <v>0.75</v>
      </c>
      <c r="E114" t="s">
        <v>68</v>
      </c>
      <c r="F114">
        <v>3</v>
      </c>
      <c r="G114" t="s">
        <v>451</v>
      </c>
      <c r="H114">
        <v>45</v>
      </c>
      <c r="I114" s="5" t="str">
        <f t="shared" si="2"/>
        <v>Low</v>
      </c>
      <c r="J114" s="8">
        <f t="shared" si="3"/>
        <v>0.75</v>
      </c>
    </row>
    <row r="115" spans="1:10">
      <c r="A115" t="s">
        <v>537</v>
      </c>
      <c r="B115" t="s">
        <v>202</v>
      </c>
      <c r="C115" s="6">
        <f>VLOOKUP(B115,Cleaned_Appointment!$B$3:$F$202,4,FALSE)</f>
        <v>45541</v>
      </c>
      <c r="D115" s="7">
        <f>VLOOKUP(B115,Cleaned_Appointment!$B$3:$F$202,5,FALSE)</f>
        <v>0.5</v>
      </c>
      <c r="E115" t="s">
        <v>26</v>
      </c>
      <c r="F115">
        <v>4</v>
      </c>
      <c r="G115" t="s">
        <v>453</v>
      </c>
      <c r="H115">
        <v>45</v>
      </c>
      <c r="I115" s="5" t="str">
        <f t="shared" si="2"/>
        <v>High</v>
      </c>
      <c r="J115" s="8">
        <f t="shared" si="3"/>
        <v>0.5</v>
      </c>
    </row>
    <row r="116" spans="1:10">
      <c r="A116" t="s">
        <v>536</v>
      </c>
      <c r="B116" t="s">
        <v>267</v>
      </c>
      <c r="C116" s="6">
        <f>VLOOKUP(B116,Cleaned_Appointment!$B$3:$F$202,4,FALSE)</f>
        <v>45486</v>
      </c>
      <c r="D116" s="7">
        <f>VLOOKUP(B116,Cleaned_Appointment!$B$3:$F$202,5,FALSE)</f>
        <v>0.33333333333333331</v>
      </c>
      <c r="E116" t="s">
        <v>68</v>
      </c>
      <c r="F116">
        <v>4</v>
      </c>
      <c r="G116" t="s">
        <v>477</v>
      </c>
      <c r="H116">
        <v>45</v>
      </c>
      <c r="I116" s="5" t="str">
        <f t="shared" si="2"/>
        <v>High</v>
      </c>
      <c r="J116" s="8">
        <f t="shared" si="3"/>
        <v>0.33333333333333331</v>
      </c>
    </row>
    <row r="117" spans="1:10">
      <c r="A117" t="s">
        <v>535</v>
      </c>
      <c r="B117" t="s">
        <v>269</v>
      </c>
      <c r="C117" s="6">
        <f>VLOOKUP(B117,Cleaned_Appointment!$B$3:$F$202,4,FALSE)</f>
        <v>45491</v>
      </c>
      <c r="D117" s="7">
        <f>VLOOKUP(B117,Cleaned_Appointment!$B$3:$F$202,5,FALSE)</f>
        <v>0.41666666666666669</v>
      </c>
      <c r="E117" t="s">
        <v>26</v>
      </c>
      <c r="F117">
        <v>3</v>
      </c>
      <c r="G117" t="s">
        <v>451</v>
      </c>
      <c r="H117">
        <v>45</v>
      </c>
      <c r="I117" s="5" t="str">
        <f t="shared" si="2"/>
        <v>Low</v>
      </c>
      <c r="J117" s="8">
        <f t="shared" si="3"/>
        <v>0.41666666666666669</v>
      </c>
    </row>
    <row r="118" spans="1:10">
      <c r="A118" t="s">
        <v>534</v>
      </c>
      <c r="B118" t="s">
        <v>271</v>
      </c>
      <c r="C118" s="6">
        <f>VLOOKUP(B118,Cleaned_Appointment!$B$3:$F$202,4,FALSE)</f>
        <v>45504</v>
      </c>
      <c r="D118" s="7">
        <f>VLOOKUP(B118,Cleaned_Appointment!$B$3:$F$202,5,FALSE)</f>
        <v>0.41666666666666669</v>
      </c>
      <c r="E118" t="s">
        <v>74</v>
      </c>
      <c r="F118">
        <v>7</v>
      </c>
      <c r="G118" t="s">
        <v>457</v>
      </c>
      <c r="H118">
        <v>45</v>
      </c>
      <c r="I118" s="5" t="str">
        <f t="shared" si="2"/>
        <v>High</v>
      </c>
      <c r="J118" s="8">
        <f t="shared" si="3"/>
        <v>0.41666666666666669</v>
      </c>
    </row>
    <row r="119" spans="1:10">
      <c r="A119" t="s">
        <v>533</v>
      </c>
      <c r="B119" t="s">
        <v>273</v>
      </c>
      <c r="C119" s="6">
        <f>VLOOKUP(B119,Cleaned_Appointment!$B$3:$F$202,4,FALSE)</f>
        <v>45359</v>
      </c>
      <c r="D119" s="7">
        <f>VLOOKUP(B119,Cleaned_Appointment!$B$3:$F$202,5,FALSE)</f>
        <v>0.70833333333333337</v>
      </c>
      <c r="E119" t="s">
        <v>68</v>
      </c>
      <c r="F119">
        <v>9</v>
      </c>
      <c r="G119" t="s">
        <v>439</v>
      </c>
      <c r="H119">
        <v>30</v>
      </c>
      <c r="I119" s="5" t="str">
        <f t="shared" si="2"/>
        <v>High</v>
      </c>
      <c r="J119" s="8">
        <f t="shared" si="3"/>
        <v>0.70833333333333337</v>
      </c>
    </row>
    <row r="120" spans="1:10">
      <c r="A120" t="s">
        <v>532</v>
      </c>
      <c r="B120" t="s">
        <v>275</v>
      </c>
      <c r="C120" s="6">
        <f>VLOOKUP(B120,Cleaned_Appointment!$B$3:$F$202,4,FALSE)</f>
        <v>45449</v>
      </c>
      <c r="D120" s="7">
        <f>VLOOKUP(B120,Cleaned_Appointment!$B$3:$F$202,5,FALSE)</f>
        <v>0.70833333333333337</v>
      </c>
      <c r="E120" t="s">
        <v>13</v>
      </c>
      <c r="F120">
        <v>9</v>
      </c>
      <c r="G120" t="s">
        <v>484</v>
      </c>
      <c r="H120">
        <v>30</v>
      </c>
      <c r="I120" s="5" t="str">
        <f t="shared" si="2"/>
        <v>High</v>
      </c>
      <c r="J120" s="8">
        <f t="shared" si="3"/>
        <v>0.70833333333333337</v>
      </c>
    </row>
    <row r="121" spans="1:10">
      <c r="A121" t="s">
        <v>531</v>
      </c>
      <c r="B121" t="s">
        <v>277</v>
      </c>
      <c r="C121" s="6">
        <f>VLOOKUP(B121,Cleaned_Appointment!$B$3:$F$202,4,FALSE)</f>
        <v>45379</v>
      </c>
      <c r="D121" s="7">
        <f>VLOOKUP(B121,Cleaned_Appointment!$B$3:$F$202,5,FALSE)</f>
        <v>0.70833333333333337</v>
      </c>
      <c r="E121" t="s">
        <v>21</v>
      </c>
      <c r="F121">
        <v>7</v>
      </c>
      <c r="G121" t="s">
        <v>472</v>
      </c>
      <c r="H121">
        <v>45</v>
      </c>
      <c r="I121" s="5" t="str">
        <f t="shared" si="2"/>
        <v>High</v>
      </c>
      <c r="J121" s="8">
        <f t="shared" si="3"/>
        <v>0.70833333333333337</v>
      </c>
    </row>
    <row r="122" spans="1:10">
      <c r="A122" t="s">
        <v>530</v>
      </c>
      <c r="B122" t="s">
        <v>279</v>
      </c>
      <c r="C122" s="6">
        <f>VLOOKUP(B122,Cleaned_Appointment!$B$3:$F$202,4,FALSE)</f>
        <v>45482</v>
      </c>
      <c r="D122" s="7">
        <f>VLOOKUP(B122,Cleaned_Appointment!$B$3:$F$202,5,FALSE)</f>
        <v>0.47916666666666669</v>
      </c>
      <c r="E122" t="s">
        <v>9</v>
      </c>
      <c r="F122">
        <v>8</v>
      </c>
      <c r="G122" t="s">
        <v>447</v>
      </c>
      <c r="H122">
        <v>45</v>
      </c>
      <c r="I122" s="5" t="str">
        <f t="shared" si="2"/>
        <v>High</v>
      </c>
      <c r="J122" s="8">
        <f t="shared" si="3"/>
        <v>0.45833333333333331</v>
      </c>
    </row>
    <row r="123" spans="1:10">
      <c r="A123" t="s">
        <v>529</v>
      </c>
      <c r="B123" t="s">
        <v>282</v>
      </c>
      <c r="C123" s="6">
        <f>VLOOKUP(B123,Cleaned_Appointment!$B$3:$F$202,4,FALSE)</f>
        <v>45545</v>
      </c>
      <c r="D123" s="7">
        <f>VLOOKUP(B123,Cleaned_Appointment!$B$3:$F$202,5,FALSE)</f>
        <v>0.5</v>
      </c>
      <c r="E123" t="s">
        <v>21</v>
      </c>
      <c r="F123">
        <v>8</v>
      </c>
      <c r="G123" t="s">
        <v>482</v>
      </c>
      <c r="H123">
        <v>45</v>
      </c>
      <c r="I123" s="5" t="str">
        <f t="shared" si="2"/>
        <v>High</v>
      </c>
      <c r="J123" s="8">
        <f t="shared" si="3"/>
        <v>0.5</v>
      </c>
    </row>
    <row r="124" spans="1:10">
      <c r="A124" t="s">
        <v>528</v>
      </c>
      <c r="B124" t="s">
        <v>284</v>
      </c>
      <c r="C124" s="6">
        <f>VLOOKUP(B124,Cleaned_Appointment!$B$3:$F$202,4,FALSE)</f>
        <v>45515</v>
      </c>
      <c r="D124" s="7">
        <f>VLOOKUP(B124,Cleaned_Appointment!$B$3:$F$202,5,FALSE)</f>
        <v>0.64583333333333337</v>
      </c>
      <c r="E124" t="s">
        <v>9</v>
      </c>
      <c r="F124">
        <v>4</v>
      </c>
      <c r="G124" t="s">
        <v>453</v>
      </c>
      <c r="H124">
        <v>45</v>
      </c>
      <c r="I124" s="5" t="str">
        <f t="shared" si="2"/>
        <v>High</v>
      </c>
      <c r="J124" s="8">
        <f t="shared" si="3"/>
        <v>0.625</v>
      </c>
    </row>
    <row r="125" spans="1:10">
      <c r="A125" t="s">
        <v>527</v>
      </c>
      <c r="B125" t="s">
        <v>286</v>
      </c>
      <c r="C125" s="6">
        <f>VLOOKUP(B125,Cleaned_Appointment!$B$3:$F$202,4,FALSE)</f>
        <v>45423</v>
      </c>
      <c r="D125" s="7">
        <f>VLOOKUP(B125,Cleaned_Appointment!$B$3:$F$202,5,FALSE)</f>
        <v>0.58333333333333337</v>
      </c>
      <c r="E125" t="s">
        <v>13</v>
      </c>
      <c r="F125">
        <v>3</v>
      </c>
      <c r="G125" t="s">
        <v>451</v>
      </c>
      <c r="H125">
        <v>45</v>
      </c>
      <c r="I125" s="5" t="str">
        <f t="shared" si="2"/>
        <v>Low</v>
      </c>
      <c r="J125" s="8">
        <f t="shared" si="3"/>
        <v>0.58333333333333337</v>
      </c>
    </row>
    <row r="126" spans="1:10">
      <c r="A126" t="s">
        <v>526</v>
      </c>
      <c r="B126" t="s">
        <v>288</v>
      </c>
      <c r="C126" s="6">
        <f>VLOOKUP(B126,Cleaned_Appointment!$B$3:$F$202,4,FALSE)</f>
        <v>45582</v>
      </c>
      <c r="D126" s="7">
        <f>VLOOKUP(B126,Cleaned_Appointment!$B$3:$F$202,5,FALSE)</f>
        <v>0.5625</v>
      </c>
      <c r="E126" t="s">
        <v>74</v>
      </c>
      <c r="F126">
        <v>4</v>
      </c>
      <c r="G126" t="s">
        <v>453</v>
      </c>
      <c r="H126">
        <v>45</v>
      </c>
      <c r="I126" s="5" t="str">
        <f t="shared" si="2"/>
        <v>High</v>
      </c>
      <c r="J126" s="8">
        <f t="shared" si="3"/>
        <v>0.54166666666666663</v>
      </c>
    </row>
    <row r="127" spans="1:10">
      <c r="A127" t="s">
        <v>525</v>
      </c>
      <c r="B127" t="s">
        <v>292</v>
      </c>
      <c r="C127" s="6">
        <f>VLOOKUP(B127,Cleaned_Appointment!$B$3:$F$202,4,FALSE)</f>
        <v>45324</v>
      </c>
      <c r="D127" s="7">
        <f>VLOOKUP(B127,Cleaned_Appointment!$B$3:$F$202,5,FALSE)</f>
        <v>0.625</v>
      </c>
      <c r="E127" t="s">
        <v>13</v>
      </c>
      <c r="F127">
        <v>7</v>
      </c>
      <c r="G127" t="s">
        <v>457</v>
      </c>
      <c r="H127">
        <v>45</v>
      </c>
      <c r="I127" s="5" t="str">
        <f t="shared" si="2"/>
        <v>High</v>
      </c>
      <c r="J127" s="8">
        <f t="shared" si="3"/>
        <v>0.625</v>
      </c>
    </row>
    <row r="128" spans="1:10">
      <c r="A128" t="s">
        <v>524</v>
      </c>
      <c r="B128" t="s">
        <v>294</v>
      </c>
      <c r="C128" s="6">
        <f>VLOOKUP(B128,Cleaned_Appointment!$B$3:$F$202,4,FALSE)</f>
        <v>45627</v>
      </c>
      <c r="D128" s="7">
        <f>VLOOKUP(B128,Cleaned_Appointment!$B$3:$F$202,5,FALSE)</f>
        <v>0.64583333333333337</v>
      </c>
      <c r="E128" t="s">
        <v>74</v>
      </c>
      <c r="F128">
        <v>7</v>
      </c>
      <c r="G128" t="s">
        <v>472</v>
      </c>
      <c r="H128">
        <v>45</v>
      </c>
      <c r="I128" s="5" t="str">
        <f t="shared" si="2"/>
        <v>High</v>
      </c>
      <c r="J128" s="8">
        <f t="shared" si="3"/>
        <v>0.625</v>
      </c>
    </row>
    <row r="129" spans="1:10">
      <c r="A129" t="s">
        <v>523</v>
      </c>
      <c r="B129" t="s">
        <v>296</v>
      </c>
      <c r="C129" s="6">
        <f>VLOOKUP(B129,Cleaned_Appointment!$B$3:$F$202,4,FALSE)</f>
        <v>45568</v>
      </c>
      <c r="D129" s="7">
        <f>VLOOKUP(B129,Cleaned_Appointment!$B$3:$F$202,5,FALSE)</f>
        <v>0.375</v>
      </c>
      <c r="E129" t="s">
        <v>26</v>
      </c>
      <c r="F129">
        <v>4</v>
      </c>
      <c r="G129" t="s">
        <v>453</v>
      </c>
      <c r="H129">
        <v>45</v>
      </c>
      <c r="I129" s="5" t="str">
        <f t="shared" si="2"/>
        <v>High</v>
      </c>
      <c r="J129" s="8">
        <f t="shared" si="3"/>
        <v>0.375</v>
      </c>
    </row>
    <row r="130" spans="1:10">
      <c r="A130" t="s">
        <v>522</v>
      </c>
      <c r="B130" t="s">
        <v>430</v>
      </c>
      <c r="C130" s="6">
        <f>VLOOKUP(B130,Cleaned_Appointment!$B$3:$F$202,4,FALSE)</f>
        <v>45368</v>
      </c>
      <c r="D130" s="7">
        <f>VLOOKUP(B130,Cleaned_Appointment!$B$3:$F$202,5,FALSE)</f>
        <v>0.375</v>
      </c>
      <c r="E130" t="s">
        <v>68</v>
      </c>
      <c r="F130">
        <v>9</v>
      </c>
      <c r="G130" t="s">
        <v>443</v>
      </c>
      <c r="H130">
        <v>30</v>
      </c>
      <c r="I130" s="5" t="str">
        <f t="shared" si="2"/>
        <v>High</v>
      </c>
      <c r="J130" s="8">
        <f t="shared" si="3"/>
        <v>0.375</v>
      </c>
    </row>
    <row r="131" spans="1:10">
      <c r="A131" t="s">
        <v>521</v>
      </c>
      <c r="B131" t="s">
        <v>300</v>
      </c>
      <c r="C131" s="6">
        <f>VLOOKUP(B131,Cleaned_Appointment!$B$3:$F$202,4,FALSE)</f>
        <v>45537</v>
      </c>
      <c r="D131" s="7">
        <f>VLOOKUP(B131,Cleaned_Appointment!$B$3:$F$202,5,FALSE)</f>
        <v>0.52083333333333337</v>
      </c>
      <c r="E131" t="s">
        <v>13</v>
      </c>
      <c r="F131">
        <v>3</v>
      </c>
      <c r="G131" t="s">
        <v>451</v>
      </c>
      <c r="H131">
        <v>45</v>
      </c>
      <c r="I131" s="5" t="str">
        <f t="shared" si="2"/>
        <v>Low</v>
      </c>
      <c r="J131" s="8">
        <f t="shared" si="3"/>
        <v>0.5</v>
      </c>
    </row>
    <row r="132" spans="1:10">
      <c r="A132" t="s">
        <v>520</v>
      </c>
      <c r="B132" t="s">
        <v>302</v>
      </c>
      <c r="C132" s="6">
        <f>VLOOKUP(B132,Cleaned_Appointment!$B$3:$F$202,4,FALSE)</f>
        <v>45492</v>
      </c>
      <c r="D132" s="7">
        <f>VLOOKUP(B132,Cleaned_Appointment!$B$3:$F$202,5,FALSE)</f>
        <v>0.72916666666666663</v>
      </c>
      <c r="E132" t="s">
        <v>9</v>
      </c>
      <c r="F132">
        <v>3</v>
      </c>
      <c r="G132" t="s">
        <v>451</v>
      </c>
      <c r="H132">
        <v>45</v>
      </c>
      <c r="I132" s="5" t="str">
        <f t="shared" ref="I132:I195" si="4">IF(F132&gt;=4,"High","Low")</f>
        <v>Low</v>
      </c>
      <c r="J132" s="8">
        <f t="shared" ref="J132:J195" si="5">IF(D132="","",TIME(HOUR(D132),0,0))</f>
        <v>0.70833333333333337</v>
      </c>
    </row>
    <row r="133" spans="1:10">
      <c r="A133" t="s">
        <v>519</v>
      </c>
      <c r="B133" t="s">
        <v>304</v>
      </c>
      <c r="C133" s="6">
        <f>VLOOKUP(B133,Cleaned_Appointment!$B$3:$F$202,4,FALSE)</f>
        <v>45558</v>
      </c>
      <c r="D133" s="7">
        <f>VLOOKUP(B133,Cleaned_Appointment!$B$3:$F$202,5,FALSE)</f>
        <v>0.41666666666666669</v>
      </c>
      <c r="E133" t="s">
        <v>68</v>
      </c>
      <c r="F133">
        <v>8</v>
      </c>
      <c r="G133" t="s">
        <v>447</v>
      </c>
      <c r="H133">
        <v>45</v>
      </c>
      <c r="I133" s="5" t="str">
        <f t="shared" si="4"/>
        <v>High</v>
      </c>
      <c r="J133" s="8">
        <f t="shared" si="5"/>
        <v>0.41666666666666669</v>
      </c>
    </row>
    <row r="134" spans="1:10">
      <c r="A134" t="s">
        <v>518</v>
      </c>
      <c r="B134" t="s">
        <v>306</v>
      </c>
      <c r="C134" s="6">
        <f>VLOOKUP(B134,Cleaned_Appointment!$B$3:$F$202,4,FALSE)</f>
        <v>45502</v>
      </c>
      <c r="D134" s="7">
        <f>VLOOKUP(B134,Cleaned_Appointment!$B$3:$F$202,5,FALSE)</f>
        <v>0.54166666666666663</v>
      </c>
      <c r="E134" t="s">
        <v>9</v>
      </c>
      <c r="F134">
        <v>9</v>
      </c>
      <c r="G134" t="s">
        <v>439</v>
      </c>
      <c r="H134">
        <v>30</v>
      </c>
      <c r="I134" s="5" t="str">
        <f t="shared" si="4"/>
        <v>High</v>
      </c>
      <c r="J134" s="8">
        <f t="shared" si="5"/>
        <v>0.54166666666666663</v>
      </c>
    </row>
    <row r="135" spans="1:10">
      <c r="A135" t="s">
        <v>517</v>
      </c>
      <c r="B135" t="s">
        <v>308</v>
      </c>
      <c r="C135" s="6">
        <f>VLOOKUP(B135,Cleaned_Appointment!$B$3:$F$202,4,FALSE)</f>
        <v>45367</v>
      </c>
      <c r="D135" s="7">
        <f>VLOOKUP(B135,Cleaned_Appointment!$B$3:$F$202,5,FALSE)</f>
        <v>0.72916666666666663</v>
      </c>
      <c r="E135" s="4" t="s">
        <v>436</v>
      </c>
      <c r="F135">
        <v>5</v>
      </c>
      <c r="G135" s="4" t="s">
        <v>436</v>
      </c>
      <c r="H135">
        <v>45</v>
      </c>
      <c r="I135" s="5" t="str">
        <f t="shared" si="4"/>
        <v>High</v>
      </c>
      <c r="J135" s="8">
        <f t="shared" si="5"/>
        <v>0.70833333333333337</v>
      </c>
    </row>
    <row r="136" spans="1:10">
      <c r="A136" t="s">
        <v>516</v>
      </c>
      <c r="B136" t="s">
        <v>310</v>
      </c>
      <c r="C136" s="6">
        <f>VLOOKUP(B136,Cleaned_Appointment!$B$3:$F$202,4,FALSE)</f>
        <v>45634</v>
      </c>
      <c r="D136" s="7">
        <f>VLOOKUP(B136,Cleaned_Appointment!$B$3:$F$202,5,FALSE)</f>
        <v>0.60416666666666663</v>
      </c>
      <c r="E136" t="s">
        <v>68</v>
      </c>
      <c r="F136">
        <v>9</v>
      </c>
      <c r="G136" t="s">
        <v>439</v>
      </c>
      <c r="H136">
        <v>30</v>
      </c>
      <c r="I136" s="5" t="str">
        <f t="shared" si="4"/>
        <v>High</v>
      </c>
      <c r="J136" s="8">
        <f t="shared" si="5"/>
        <v>0.58333333333333337</v>
      </c>
    </row>
    <row r="137" spans="1:10">
      <c r="A137" t="s">
        <v>515</v>
      </c>
      <c r="B137" t="s">
        <v>312</v>
      </c>
      <c r="C137" s="6">
        <f>VLOOKUP(B137,Cleaned_Appointment!$B$3:$F$202,4,FALSE)</f>
        <v>45465</v>
      </c>
      <c r="D137" s="7">
        <f>VLOOKUP(B137,Cleaned_Appointment!$B$3:$F$202,5,FALSE)</f>
        <v>0.45833333333333331</v>
      </c>
      <c r="E137" t="s">
        <v>9</v>
      </c>
      <c r="F137">
        <v>9</v>
      </c>
      <c r="G137" t="s">
        <v>443</v>
      </c>
      <c r="H137">
        <v>30</v>
      </c>
      <c r="I137" s="5" t="str">
        <f t="shared" si="4"/>
        <v>High</v>
      </c>
      <c r="J137" s="8">
        <f t="shared" si="5"/>
        <v>0.45833333333333331</v>
      </c>
    </row>
    <row r="138" spans="1:10">
      <c r="A138" t="s">
        <v>514</v>
      </c>
      <c r="B138" t="s">
        <v>314</v>
      </c>
      <c r="C138" s="6">
        <f>VLOOKUP(B138,Cleaned_Appointment!$B$3:$F$202,4,FALSE)</f>
        <v>45443</v>
      </c>
      <c r="D138" s="7">
        <f>VLOOKUP(B138,Cleaned_Appointment!$B$3:$F$202,5,FALSE)</f>
        <v>0.77083333333333337</v>
      </c>
      <c r="E138" t="s">
        <v>13</v>
      </c>
      <c r="F138">
        <v>8</v>
      </c>
      <c r="G138" t="s">
        <v>447</v>
      </c>
      <c r="H138">
        <v>45</v>
      </c>
      <c r="I138" s="5" t="str">
        <f t="shared" si="4"/>
        <v>High</v>
      </c>
      <c r="J138" s="8">
        <f t="shared" si="5"/>
        <v>0.75</v>
      </c>
    </row>
    <row r="139" spans="1:10">
      <c r="A139" t="s">
        <v>513</v>
      </c>
      <c r="B139" t="s">
        <v>316</v>
      </c>
      <c r="C139" s="6">
        <f>VLOOKUP(B139,Cleaned_Appointment!$B$3:$F$202,4,FALSE)</f>
        <v>45443</v>
      </c>
      <c r="D139" s="7">
        <f>VLOOKUP(B139,Cleaned_Appointment!$B$3:$F$202,5,FALSE)</f>
        <v>0.72916666666666663</v>
      </c>
      <c r="E139" t="s">
        <v>26</v>
      </c>
      <c r="F139">
        <v>9</v>
      </c>
      <c r="G139" t="s">
        <v>484</v>
      </c>
      <c r="H139">
        <v>30</v>
      </c>
      <c r="I139" s="5" t="str">
        <f t="shared" si="4"/>
        <v>High</v>
      </c>
      <c r="J139" s="8">
        <f t="shared" si="5"/>
        <v>0.70833333333333337</v>
      </c>
    </row>
    <row r="140" spans="1:10">
      <c r="A140" t="s">
        <v>512</v>
      </c>
      <c r="B140" t="s">
        <v>318</v>
      </c>
      <c r="C140" s="6">
        <f>VLOOKUP(B140,Cleaned_Appointment!$B$3:$F$202,4,FALSE)</f>
        <v>45318</v>
      </c>
      <c r="D140" s="7">
        <f>VLOOKUP(B140,Cleaned_Appointment!$B$3:$F$202,5,FALSE)</f>
        <v>0.41666666666666669</v>
      </c>
      <c r="E140" t="s">
        <v>26</v>
      </c>
      <c r="F140">
        <v>5</v>
      </c>
      <c r="G140" t="s">
        <v>437</v>
      </c>
      <c r="H140">
        <v>45</v>
      </c>
      <c r="I140" s="5" t="str">
        <f t="shared" si="4"/>
        <v>High</v>
      </c>
      <c r="J140" s="8">
        <f t="shared" si="5"/>
        <v>0.41666666666666669</v>
      </c>
    </row>
    <row r="141" spans="1:10">
      <c r="A141" t="s">
        <v>511</v>
      </c>
      <c r="B141" t="s">
        <v>239</v>
      </c>
      <c r="C141" s="6">
        <f>VLOOKUP(B141,Cleaned_Appointment!$B$3:$F$202,4,FALSE)</f>
        <v>45428</v>
      </c>
      <c r="D141" s="7">
        <f>VLOOKUP(B141,Cleaned_Appointment!$B$3:$F$202,5,FALSE)</f>
        <v>0.77083333333333337</v>
      </c>
      <c r="E141" t="s">
        <v>26</v>
      </c>
      <c r="F141">
        <v>3</v>
      </c>
      <c r="G141" t="s">
        <v>441</v>
      </c>
      <c r="H141">
        <v>45</v>
      </c>
      <c r="I141" s="5" t="str">
        <f t="shared" si="4"/>
        <v>Low</v>
      </c>
      <c r="J141" s="8">
        <f t="shared" si="5"/>
        <v>0.75</v>
      </c>
    </row>
    <row r="142" spans="1:10">
      <c r="A142" t="s">
        <v>510</v>
      </c>
      <c r="B142" t="s">
        <v>320</v>
      </c>
      <c r="C142" s="6">
        <f>VLOOKUP(B142,Cleaned_Appointment!$B$3:$F$202,4,FALSE)</f>
        <v>45305</v>
      </c>
      <c r="D142" s="7">
        <f>VLOOKUP(B142,Cleaned_Appointment!$B$3:$F$202,5,FALSE)</f>
        <v>0.5</v>
      </c>
      <c r="E142" t="s">
        <v>74</v>
      </c>
      <c r="F142">
        <v>8</v>
      </c>
      <c r="G142" t="s">
        <v>447</v>
      </c>
      <c r="H142">
        <v>45</v>
      </c>
      <c r="I142" s="5" t="str">
        <f t="shared" si="4"/>
        <v>High</v>
      </c>
      <c r="J142" s="8">
        <f t="shared" si="5"/>
        <v>0.5</v>
      </c>
    </row>
    <row r="143" spans="1:10">
      <c r="A143" t="s">
        <v>509</v>
      </c>
      <c r="B143" t="s">
        <v>322</v>
      </c>
      <c r="C143" s="6">
        <f>VLOOKUP(B143,Cleaned_Appointment!$B$3:$F$202,4,FALSE)</f>
        <v>45574</v>
      </c>
      <c r="D143" s="7">
        <f>VLOOKUP(B143,Cleaned_Appointment!$B$3:$F$202,5,FALSE)</f>
        <v>0.47916666666666669</v>
      </c>
      <c r="E143" t="s">
        <v>26</v>
      </c>
      <c r="F143">
        <v>3</v>
      </c>
      <c r="G143" t="s">
        <v>451</v>
      </c>
      <c r="H143">
        <v>45</v>
      </c>
      <c r="I143" s="5" t="str">
        <f t="shared" si="4"/>
        <v>Low</v>
      </c>
      <c r="J143" s="8">
        <f t="shared" si="5"/>
        <v>0.45833333333333331</v>
      </c>
    </row>
    <row r="144" spans="1:10">
      <c r="A144" t="s">
        <v>508</v>
      </c>
      <c r="B144" t="s">
        <v>324</v>
      </c>
      <c r="C144" s="6">
        <f>VLOOKUP(B144,Cleaned_Appointment!$B$3:$F$202,4,FALSE)</f>
        <v>45406</v>
      </c>
      <c r="D144" s="7">
        <f>VLOOKUP(B144,Cleaned_Appointment!$B$3:$F$202,5,FALSE)</f>
        <v>0.77083333333333337</v>
      </c>
      <c r="E144" t="s">
        <v>13</v>
      </c>
      <c r="F144">
        <v>3</v>
      </c>
      <c r="G144" t="s">
        <v>441</v>
      </c>
      <c r="H144">
        <v>45</v>
      </c>
      <c r="I144" s="5" t="str">
        <f t="shared" si="4"/>
        <v>Low</v>
      </c>
      <c r="J144" s="8">
        <f t="shared" si="5"/>
        <v>0.75</v>
      </c>
    </row>
    <row r="145" spans="1:10">
      <c r="A145" t="s">
        <v>507</v>
      </c>
      <c r="B145" t="s">
        <v>326</v>
      </c>
      <c r="C145" s="6">
        <f>VLOOKUP(B145,Cleaned_Appointment!$B$3:$F$202,4,FALSE)</f>
        <v>45519</v>
      </c>
      <c r="D145" s="7">
        <f>VLOOKUP(B145,Cleaned_Appointment!$B$3:$F$202,5,FALSE)</f>
        <v>0.375</v>
      </c>
      <c r="E145" t="s">
        <v>13</v>
      </c>
      <c r="F145">
        <v>4</v>
      </c>
      <c r="G145" t="s">
        <v>477</v>
      </c>
      <c r="H145">
        <v>45</v>
      </c>
      <c r="I145" s="5" t="str">
        <f t="shared" si="4"/>
        <v>High</v>
      </c>
      <c r="J145" s="8">
        <f t="shared" si="5"/>
        <v>0.375</v>
      </c>
    </row>
    <row r="146" spans="1:10">
      <c r="A146" t="s">
        <v>506</v>
      </c>
      <c r="B146" t="s">
        <v>328</v>
      </c>
      <c r="C146" s="6">
        <f>VLOOKUP(B146,Cleaned_Appointment!$B$3:$F$202,4,FALSE)</f>
        <v>45373</v>
      </c>
      <c r="D146" s="7">
        <f>VLOOKUP(B146,Cleaned_Appointment!$B$3:$F$202,5,FALSE)</f>
        <v>0.70833333333333337</v>
      </c>
      <c r="E146" t="s">
        <v>21</v>
      </c>
      <c r="F146">
        <v>4</v>
      </c>
      <c r="G146" t="s">
        <v>477</v>
      </c>
      <c r="H146">
        <v>45</v>
      </c>
      <c r="I146" s="5" t="str">
        <f t="shared" si="4"/>
        <v>High</v>
      </c>
      <c r="J146" s="8">
        <f t="shared" si="5"/>
        <v>0.70833333333333337</v>
      </c>
    </row>
    <row r="147" spans="1:10">
      <c r="A147" t="s">
        <v>505</v>
      </c>
      <c r="B147" t="s">
        <v>330</v>
      </c>
      <c r="C147" s="6">
        <f>VLOOKUP(B147,Cleaned_Appointment!$B$3:$F$202,4,FALSE)</f>
        <v>45613</v>
      </c>
      <c r="D147" s="7">
        <f>VLOOKUP(B147,Cleaned_Appointment!$B$3:$F$202,5,FALSE)</f>
        <v>0.5625</v>
      </c>
      <c r="E147" t="s">
        <v>26</v>
      </c>
      <c r="F147">
        <v>8</v>
      </c>
      <c r="G147" t="s">
        <v>447</v>
      </c>
      <c r="H147">
        <v>45</v>
      </c>
      <c r="I147" s="5" t="str">
        <f t="shared" si="4"/>
        <v>High</v>
      </c>
      <c r="J147" s="8">
        <f t="shared" si="5"/>
        <v>0.54166666666666663</v>
      </c>
    </row>
    <row r="148" spans="1:10">
      <c r="A148" t="s">
        <v>504</v>
      </c>
      <c r="B148" t="s">
        <v>332</v>
      </c>
      <c r="C148" s="6">
        <f>VLOOKUP(B148,Cleaned_Appointment!$B$3:$F$202,4,FALSE)</f>
        <v>45335</v>
      </c>
      <c r="D148" s="7">
        <f>VLOOKUP(B148,Cleaned_Appointment!$B$3:$F$202,5,FALSE)</f>
        <v>0.35416666666666669</v>
      </c>
      <c r="E148" t="s">
        <v>74</v>
      </c>
      <c r="F148">
        <v>3</v>
      </c>
      <c r="G148" t="s">
        <v>441</v>
      </c>
      <c r="H148">
        <v>45</v>
      </c>
      <c r="I148" s="5" t="str">
        <f t="shared" si="4"/>
        <v>Low</v>
      </c>
      <c r="J148" s="8">
        <f t="shared" si="5"/>
        <v>0.33333333333333331</v>
      </c>
    </row>
    <row r="149" spans="1:10">
      <c r="A149" t="s">
        <v>503</v>
      </c>
      <c r="B149" t="s">
        <v>334</v>
      </c>
      <c r="C149" s="6">
        <f>VLOOKUP(B149,Cleaned_Appointment!$B$3:$F$202,4,FALSE)</f>
        <v>45448</v>
      </c>
      <c r="D149" s="7">
        <f>VLOOKUP(B149,Cleaned_Appointment!$B$3:$F$202,5,FALSE)</f>
        <v>0.52083333333333337</v>
      </c>
      <c r="E149" t="s">
        <v>9</v>
      </c>
      <c r="F149">
        <v>9</v>
      </c>
      <c r="G149" t="s">
        <v>484</v>
      </c>
      <c r="H149">
        <v>30</v>
      </c>
      <c r="I149" s="5" t="str">
        <f t="shared" si="4"/>
        <v>High</v>
      </c>
      <c r="J149" s="8">
        <f t="shared" si="5"/>
        <v>0.5</v>
      </c>
    </row>
    <row r="150" spans="1:10">
      <c r="A150" t="s">
        <v>502</v>
      </c>
      <c r="B150" t="s">
        <v>336</v>
      </c>
      <c r="C150" s="6">
        <f>VLOOKUP(B150,Cleaned_Appointment!$B$3:$F$202,4,FALSE)</f>
        <v>45616</v>
      </c>
      <c r="D150" s="7">
        <f>VLOOKUP(B150,Cleaned_Appointment!$B$3:$F$202,5,FALSE)</f>
        <v>0.58333333333333337</v>
      </c>
      <c r="E150" t="s">
        <v>9</v>
      </c>
      <c r="F150">
        <v>8</v>
      </c>
      <c r="G150" t="s">
        <v>482</v>
      </c>
      <c r="H150">
        <v>45</v>
      </c>
      <c r="I150" s="5" t="str">
        <f t="shared" si="4"/>
        <v>High</v>
      </c>
      <c r="J150" s="8">
        <f t="shared" si="5"/>
        <v>0.58333333333333337</v>
      </c>
    </row>
    <row r="151" spans="1:10">
      <c r="A151" t="s">
        <v>501</v>
      </c>
      <c r="B151" t="s">
        <v>339</v>
      </c>
      <c r="C151" s="6">
        <f>VLOOKUP(B151,Cleaned_Appointment!$B$3:$F$202,4,FALSE)</f>
        <v>45594</v>
      </c>
      <c r="D151" s="7">
        <f>VLOOKUP(B151,Cleaned_Appointment!$B$3:$F$202,5,FALSE)</f>
        <v>0.64583333333333337</v>
      </c>
      <c r="E151" t="s">
        <v>13</v>
      </c>
      <c r="F151">
        <v>8</v>
      </c>
      <c r="G151" t="s">
        <v>447</v>
      </c>
      <c r="H151">
        <v>45</v>
      </c>
      <c r="I151" s="5" t="str">
        <f t="shared" si="4"/>
        <v>High</v>
      </c>
      <c r="J151" s="8">
        <f t="shared" si="5"/>
        <v>0.625</v>
      </c>
    </row>
    <row r="152" spans="1:10">
      <c r="A152" t="s">
        <v>500</v>
      </c>
      <c r="B152" t="s">
        <v>341</v>
      </c>
      <c r="C152" s="6">
        <f>VLOOKUP(B152,Cleaned_Appointment!$B$3:$F$202,4,FALSE)</f>
        <v>45619</v>
      </c>
      <c r="D152" s="7">
        <f>VLOOKUP(B152,Cleaned_Appointment!$B$3:$F$202,5,FALSE)</f>
        <v>0.54166666666666663</v>
      </c>
      <c r="E152" t="s">
        <v>26</v>
      </c>
      <c r="F152">
        <v>9</v>
      </c>
      <c r="G152" t="s">
        <v>439</v>
      </c>
      <c r="H152">
        <v>30</v>
      </c>
      <c r="I152" s="5" t="str">
        <f t="shared" si="4"/>
        <v>High</v>
      </c>
      <c r="J152" s="8">
        <f t="shared" si="5"/>
        <v>0.54166666666666663</v>
      </c>
    </row>
    <row r="153" spans="1:10">
      <c r="A153" t="s">
        <v>499</v>
      </c>
      <c r="B153" t="s">
        <v>343</v>
      </c>
      <c r="C153" s="6">
        <f>VLOOKUP(B153,Cleaned_Appointment!$B$3:$F$202,4,FALSE)</f>
        <v>45348</v>
      </c>
      <c r="D153" s="7">
        <f>VLOOKUP(B153,Cleaned_Appointment!$B$3:$F$202,5,FALSE)</f>
        <v>0.4375</v>
      </c>
      <c r="E153" t="s">
        <v>26</v>
      </c>
      <c r="F153">
        <v>5</v>
      </c>
      <c r="G153" t="s">
        <v>437</v>
      </c>
      <c r="H153">
        <v>45</v>
      </c>
      <c r="I153" s="5" t="str">
        <f t="shared" si="4"/>
        <v>High</v>
      </c>
      <c r="J153" s="8">
        <f t="shared" si="5"/>
        <v>0.41666666666666669</v>
      </c>
    </row>
    <row r="154" spans="1:10">
      <c r="A154" t="s">
        <v>498</v>
      </c>
      <c r="B154" t="s">
        <v>345</v>
      </c>
      <c r="C154" s="6">
        <f>VLOOKUP(B154,Cleaned_Appointment!$B$3:$F$202,4,FALSE)</f>
        <v>45504</v>
      </c>
      <c r="D154" s="7">
        <f>VLOOKUP(B154,Cleaned_Appointment!$B$3:$F$202,5,FALSE)</f>
        <v>0.5</v>
      </c>
      <c r="E154" t="s">
        <v>21</v>
      </c>
      <c r="F154">
        <v>4</v>
      </c>
      <c r="G154" t="s">
        <v>453</v>
      </c>
      <c r="H154">
        <v>45</v>
      </c>
      <c r="I154" s="5" t="str">
        <f t="shared" si="4"/>
        <v>High</v>
      </c>
      <c r="J154" s="8">
        <f t="shared" si="5"/>
        <v>0.5</v>
      </c>
    </row>
    <row r="155" spans="1:10">
      <c r="A155" t="s">
        <v>497</v>
      </c>
      <c r="B155" t="s">
        <v>347</v>
      </c>
      <c r="C155" s="6">
        <f>VLOOKUP(B155,Cleaned_Appointment!$B$3:$F$202,4,FALSE)</f>
        <v>45558</v>
      </c>
      <c r="D155" s="7">
        <f>VLOOKUP(B155,Cleaned_Appointment!$B$3:$F$202,5,FALSE)</f>
        <v>0.5</v>
      </c>
      <c r="E155" s="4" t="s">
        <v>436</v>
      </c>
      <c r="F155">
        <v>6.27</v>
      </c>
      <c r="G155" t="s">
        <v>447</v>
      </c>
      <c r="H155">
        <v>45</v>
      </c>
      <c r="I155" s="5" t="str">
        <f t="shared" si="4"/>
        <v>High</v>
      </c>
      <c r="J155" s="8">
        <f t="shared" si="5"/>
        <v>0.5</v>
      </c>
    </row>
    <row r="156" spans="1:10">
      <c r="A156" t="s">
        <v>496</v>
      </c>
      <c r="B156" t="s">
        <v>29</v>
      </c>
      <c r="C156" s="6">
        <f>VLOOKUP(B156,Cleaned_Appointment!$B$3:$F$202,4,FALSE)</f>
        <v>45357</v>
      </c>
      <c r="D156" s="7">
        <f>VLOOKUP(B156,Cleaned_Appointment!$B$3:$F$202,5,FALSE)</f>
        <v>0.72916666666666663</v>
      </c>
      <c r="E156" t="s">
        <v>9</v>
      </c>
      <c r="F156">
        <v>8</v>
      </c>
      <c r="G156" t="s">
        <v>447</v>
      </c>
      <c r="H156">
        <v>45</v>
      </c>
      <c r="I156" s="5" t="str">
        <f t="shared" si="4"/>
        <v>High</v>
      </c>
      <c r="J156" s="8">
        <f t="shared" si="5"/>
        <v>0.70833333333333337</v>
      </c>
    </row>
    <row r="157" spans="1:10">
      <c r="A157" t="s">
        <v>495</v>
      </c>
      <c r="B157" t="s">
        <v>351</v>
      </c>
      <c r="C157" s="6">
        <f>VLOOKUP(B157,Cleaned_Appointment!$B$3:$F$202,4,FALSE)</f>
        <v>45387</v>
      </c>
      <c r="D157" s="7">
        <f>VLOOKUP(B157,Cleaned_Appointment!$B$3:$F$202,5,FALSE)</f>
        <v>0.75</v>
      </c>
      <c r="E157" t="s">
        <v>26</v>
      </c>
      <c r="F157">
        <v>3</v>
      </c>
      <c r="G157" t="s">
        <v>441</v>
      </c>
      <c r="H157">
        <v>45</v>
      </c>
      <c r="I157" s="5" t="str">
        <f t="shared" si="4"/>
        <v>Low</v>
      </c>
      <c r="J157" s="8">
        <f t="shared" si="5"/>
        <v>0.75</v>
      </c>
    </row>
    <row r="158" spans="1:10">
      <c r="A158" t="s">
        <v>494</v>
      </c>
      <c r="B158" t="s">
        <v>353</v>
      </c>
      <c r="C158" s="6">
        <f>VLOOKUP(B158,Cleaned_Appointment!$B$3:$F$202,4,FALSE)</f>
        <v>45341</v>
      </c>
      <c r="D158" s="7">
        <f>VLOOKUP(B158,Cleaned_Appointment!$B$3:$F$202,5,FALSE)</f>
        <v>0.33333333333333331</v>
      </c>
      <c r="E158" t="s">
        <v>21</v>
      </c>
      <c r="F158">
        <v>4</v>
      </c>
      <c r="G158" t="s">
        <v>453</v>
      </c>
      <c r="H158">
        <v>45</v>
      </c>
      <c r="I158" s="5" t="str">
        <f t="shared" si="4"/>
        <v>High</v>
      </c>
      <c r="J158" s="8">
        <f t="shared" si="5"/>
        <v>0.33333333333333331</v>
      </c>
    </row>
    <row r="159" spans="1:10">
      <c r="A159" t="s">
        <v>493</v>
      </c>
      <c r="B159" t="s">
        <v>355</v>
      </c>
      <c r="C159" s="6">
        <f>VLOOKUP(B159,Cleaned_Appointment!$B$3:$F$202,4,FALSE)</f>
        <v>45565</v>
      </c>
      <c r="D159" s="7">
        <f>VLOOKUP(B159,Cleaned_Appointment!$B$3:$F$202,5,FALSE)</f>
        <v>0.58333333333333337</v>
      </c>
      <c r="E159" t="s">
        <v>26</v>
      </c>
      <c r="F159">
        <v>9</v>
      </c>
      <c r="G159" t="s">
        <v>443</v>
      </c>
      <c r="H159">
        <v>30</v>
      </c>
      <c r="I159" s="5" t="str">
        <f t="shared" si="4"/>
        <v>High</v>
      </c>
      <c r="J159" s="8">
        <f t="shared" si="5"/>
        <v>0.58333333333333337</v>
      </c>
    </row>
    <row r="160" spans="1:10">
      <c r="A160" t="s">
        <v>492</v>
      </c>
      <c r="B160" t="s">
        <v>357</v>
      </c>
      <c r="C160" s="6">
        <f>VLOOKUP(B160,Cleaned_Appointment!$B$3:$F$202,4,FALSE)</f>
        <v>45481</v>
      </c>
      <c r="D160" s="7">
        <f>VLOOKUP(B160,Cleaned_Appointment!$B$3:$F$202,5,FALSE)</f>
        <v>0.60416666666666663</v>
      </c>
      <c r="E160" t="s">
        <v>26</v>
      </c>
      <c r="F160">
        <v>6</v>
      </c>
      <c r="G160" t="s">
        <v>451</v>
      </c>
      <c r="H160">
        <v>45</v>
      </c>
      <c r="I160" s="5" t="str">
        <f t="shared" si="4"/>
        <v>High</v>
      </c>
      <c r="J160" s="8">
        <f t="shared" si="5"/>
        <v>0.58333333333333337</v>
      </c>
    </row>
    <row r="161" spans="1:10">
      <c r="A161" t="s">
        <v>491</v>
      </c>
      <c r="B161" t="s">
        <v>359</v>
      </c>
      <c r="C161" s="6">
        <f>VLOOKUP(B161,Cleaned_Appointment!$B$3:$F$202,4,FALSE)</f>
        <v>45619</v>
      </c>
      <c r="D161" s="7">
        <f>VLOOKUP(B161,Cleaned_Appointment!$B$3:$F$202,5,FALSE)</f>
        <v>0.625</v>
      </c>
      <c r="E161" t="s">
        <v>68</v>
      </c>
      <c r="F161">
        <v>4</v>
      </c>
      <c r="G161" t="s">
        <v>451</v>
      </c>
      <c r="H161">
        <v>45</v>
      </c>
      <c r="I161" s="5" t="str">
        <f t="shared" si="4"/>
        <v>High</v>
      </c>
      <c r="J161" s="8">
        <f t="shared" si="5"/>
        <v>0.625</v>
      </c>
    </row>
    <row r="162" spans="1:10">
      <c r="A162" t="s">
        <v>490</v>
      </c>
      <c r="B162" t="s">
        <v>249</v>
      </c>
      <c r="C162" s="6">
        <f>VLOOKUP(B162,Cleaned_Appointment!$B$3:$F$202,4,FALSE)</f>
        <v>45387</v>
      </c>
      <c r="D162" s="7">
        <f>VLOOKUP(B162,Cleaned_Appointment!$B$3:$F$202,5,FALSE)</f>
        <v>0.375</v>
      </c>
      <c r="E162" t="s">
        <v>68</v>
      </c>
      <c r="F162">
        <v>9</v>
      </c>
      <c r="G162" t="s">
        <v>462</v>
      </c>
      <c r="H162">
        <v>30</v>
      </c>
      <c r="I162" s="5" t="str">
        <f t="shared" si="4"/>
        <v>High</v>
      </c>
      <c r="J162" s="8">
        <f t="shared" si="5"/>
        <v>0.375</v>
      </c>
    </row>
    <row r="163" spans="1:10">
      <c r="A163" t="s">
        <v>489</v>
      </c>
      <c r="B163" t="s">
        <v>361</v>
      </c>
      <c r="C163" s="6">
        <f>VLOOKUP(B163,Cleaned_Appointment!$B$3:$F$202,4,FALSE)</f>
        <v>45474</v>
      </c>
      <c r="D163" s="7">
        <f>VLOOKUP(B163,Cleaned_Appointment!$B$3:$F$202,5,FALSE)</f>
        <v>0.52083333333333337</v>
      </c>
      <c r="E163" t="s">
        <v>26</v>
      </c>
      <c r="F163">
        <v>4</v>
      </c>
      <c r="G163" t="s">
        <v>453</v>
      </c>
      <c r="H163">
        <v>45</v>
      </c>
      <c r="I163" s="5" t="str">
        <f t="shared" si="4"/>
        <v>High</v>
      </c>
      <c r="J163" s="8">
        <f t="shared" si="5"/>
        <v>0.5</v>
      </c>
    </row>
    <row r="164" spans="1:10">
      <c r="A164" t="s">
        <v>488</v>
      </c>
      <c r="B164" t="s">
        <v>363</v>
      </c>
      <c r="C164" s="6">
        <f>VLOOKUP(B164,Cleaned_Appointment!$B$3:$F$202,4,FALSE)</f>
        <v>45337</v>
      </c>
      <c r="D164" s="7">
        <f>VLOOKUP(B164,Cleaned_Appointment!$B$3:$F$202,5,FALSE)</f>
        <v>0.45833333333333331</v>
      </c>
      <c r="E164" t="s">
        <v>13</v>
      </c>
      <c r="F164">
        <v>8</v>
      </c>
      <c r="G164" t="s">
        <v>447</v>
      </c>
      <c r="H164">
        <v>45</v>
      </c>
      <c r="I164" s="5" t="str">
        <f t="shared" si="4"/>
        <v>High</v>
      </c>
      <c r="J164" s="8">
        <f t="shared" si="5"/>
        <v>0.45833333333333331</v>
      </c>
    </row>
    <row r="165" spans="1:10">
      <c r="A165" t="s">
        <v>487</v>
      </c>
      <c r="B165" t="s">
        <v>365</v>
      </c>
      <c r="C165" s="6">
        <f>VLOOKUP(B165,Cleaned_Appointment!$B$3:$F$202,4,FALSE)</f>
        <v>45405</v>
      </c>
      <c r="D165" s="7">
        <f>VLOOKUP(B165,Cleaned_Appointment!$B$3:$F$202,5,FALSE)</f>
        <v>0.45833333333333331</v>
      </c>
      <c r="E165" t="s">
        <v>74</v>
      </c>
      <c r="F165">
        <v>4</v>
      </c>
      <c r="G165" t="s">
        <v>451</v>
      </c>
      <c r="H165">
        <v>45</v>
      </c>
      <c r="I165" s="5" t="str">
        <f t="shared" si="4"/>
        <v>High</v>
      </c>
      <c r="J165" s="8">
        <f t="shared" si="5"/>
        <v>0.45833333333333331</v>
      </c>
    </row>
    <row r="166" spans="1:10">
      <c r="A166" t="s">
        <v>486</v>
      </c>
      <c r="B166" t="s">
        <v>367</v>
      </c>
      <c r="C166" s="6">
        <f>VLOOKUP(B166,Cleaned_Appointment!$B$3:$F$202,4,FALSE)</f>
        <v>45434</v>
      </c>
      <c r="D166" s="7">
        <f>VLOOKUP(B166,Cleaned_Appointment!$B$3:$F$202,5,FALSE)</f>
        <v>0.45833333333333331</v>
      </c>
      <c r="E166" t="s">
        <v>13</v>
      </c>
      <c r="F166">
        <v>7</v>
      </c>
      <c r="G166" t="s">
        <v>474</v>
      </c>
      <c r="H166">
        <v>45</v>
      </c>
      <c r="I166" s="5" t="str">
        <f t="shared" si="4"/>
        <v>High</v>
      </c>
      <c r="J166" s="8">
        <f t="shared" si="5"/>
        <v>0.45833333333333331</v>
      </c>
    </row>
    <row r="167" spans="1:10">
      <c r="A167" t="s">
        <v>485</v>
      </c>
      <c r="B167" t="s">
        <v>369</v>
      </c>
      <c r="C167" s="6">
        <f>VLOOKUP(B167,Cleaned_Appointment!$B$3:$F$202,4,FALSE)</f>
        <v>45474</v>
      </c>
      <c r="D167" s="7">
        <f>VLOOKUP(B167,Cleaned_Appointment!$B$3:$F$202,5,FALSE)</f>
        <v>0.72916666666666663</v>
      </c>
      <c r="E167" t="s">
        <v>13</v>
      </c>
      <c r="F167">
        <v>9</v>
      </c>
      <c r="G167" t="s">
        <v>484</v>
      </c>
      <c r="H167">
        <v>30</v>
      </c>
      <c r="I167" s="5" t="str">
        <f t="shared" si="4"/>
        <v>High</v>
      </c>
      <c r="J167" s="8">
        <f t="shared" si="5"/>
        <v>0.70833333333333337</v>
      </c>
    </row>
    <row r="168" spans="1:10">
      <c r="A168" t="s">
        <v>483</v>
      </c>
      <c r="B168" t="s">
        <v>371</v>
      </c>
      <c r="C168" s="6">
        <f>VLOOKUP(B168,Cleaned_Appointment!$B$3:$F$202,4,FALSE)</f>
        <v>45501</v>
      </c>
      <c r="D168" s="7">
        <f>VLOOKUP(B168,Cleaned_Appointment!$B$3:$F$202,5,FALSE)</f>
        <v>0.70833333333333337</v>
      </c>
      <c r="E168" t="s">
        <v>68</v>
      </c>
      <c r="F168">
        <v>8</v>
      </c>
      <c r="G168" t="s">
        <v>482</v>
      </c>
      <c r="H168">
        <v>45</v>
      </c>
      <c r="I168" s="5" t="str">
        <f t="shared" si="4"/>
        <v>High</v>
      </c>
      <c r="J168" s="8">
        <f t="shared" si="5"/>
        <v>0.70833333333333337</v>
      </c>
    </row>
    <row r="169" spans="1:10">
      <c r="A169" t="s">
        <v>481</v>
      </c>
      <c r="B169" t="s">
        <v>373</v>
      </c>
      <c r="C169" s="6">
        <f>VLOOKUP(B169,Cleaned_Appointment!$B$3:$F$202,4,FALSE)</f>
        <v>45613</v>
      </c>
      <c r="D169" s="7">
        <f>VLOOKUP(B169,Cleaned_Appointment!$B$3:$F$202,5,FALSE)</f>
        <v>0.33333333333333331</v>
      </c>
      <c r="E169" t="s">
        <v>9</v>
      </c>
      <c r="F169">
        <v>6</v>
      </c>
      <c r="G169" t="s">
        <v>445</v>
      </c>
      <c r="H169">
        <v>45</v>
      </c>
      <c r="I169" s="5" t="str">
        <f t="shared" si="4"/>
        <v>High</v>
      </c>
      <c r="J169" s="8">
        <f t="shared" si="5"/>
        <v>0.33333333333333331</v>
      </c>
    </row>
    <row r="170" spans="1:10">
      <c r="A170" t="s">
        <v>480</v>
      </c>
      <c r="B170" t="s">
        <v>375</v>
      </c>
      <c r="C170" s="6">
        <f>VLOOKUP(B170,Cleaned_Appointment!$B$3:$F$202,4,FALSE)</f>
        <v>45368</v>
      </c>
      <c r="D170" s="7">
        <f>VLOOKUP(B170,Cleaned_Appointment!$B$3:$F$202,5,FALSE)</f>
        <v>0.75</v>
      </c>
      <c r="E170" t="s">
        <v>68</v>
      </c>
      <c r="F170">
        <v>3</v>
      </c>
      <c r="G170" t="s">
        <v>441</v>
      </c>
      <c r="H170">
        <v>45</v>
      </c>
      <c r="I170" s="5" t="str">
        <f t="shared" si="4"/>
        <v>Low</v>
      </c>
      <c r="J170" s="8">
        <f t="shared" si="5"/>
        <v>0.75</v>
      </c>
    </row>
    <row r="171" spans="1:10">
      <c r="A171" t="s">
        <v>479</v>
      </c>
      <c r="B171" t="s">
        <v>377</v>
      </c>
      <c r="C171" s="6">
        <f>VLOOKUP(B171,Cleaned_Appointment!$B$3:$F$202,4,FALSE)</f>
        <v>45354</v>
      </c>
      <c r="D171" s="7">
        <f>VLOOKUP(B171,Cleaned_Appointment!$B$3:$F$202,5,FALSE)</f>
        <v>0.625</v>
      </c>
      <c r="E171" t="s">
        <v>68</v>
      </c>
      <c r="F171">
        <v>6</v>
      </c>
      <c r="G171" t="s">
        <v>445</v>
      </c>
      <c r="H171">
        <v>45</v>
      </c>
      <c r="I171" s="5" t="str">
        <f t="shared" si="4"/>
        <v>High</v>
      </c>
      <c r="J171" s="8">
        <f t="shared" si="5"/>
        <v>0.625</v>
      </c>
    </row>
    <row r="172" spans="1:10">
      <c r="A172" t="s">
        <v>478</v>
      </c>
      <c r="B172" t="s">
        <v>379</v>
      </c>
      <c r="C172" s="6">
        <f>VLOOKUP(B172,Cleaned_Appointment!$B$3:$F$202,4,FALSE)</f>
        <v>45421</v>
      </c>
      <c r="D172" s="7">
        <f>VLOOKUP(B172,Cleaned_Appointment!$B$3:$F$202,5,FALSE)</f>
        <v>0.33333333333333331</v>
      </c>
      <c r="E172" t="s">
        <v>9</v>
      </c>
      <c r="F172">
        <v>4</v>
      </c>
      <c r="G172" t="s">
        <v>477</v>
      </c>
      <c r="H172">
        <v>45</v>
      </c>
      <c r="I172" s="5" t="str">
        <f t="shared" si="4"/>
        <v>High</v>
      </c>
      <c r="J172" s="8">
        <f t="shared" si="5"/>
        <v>0.33333333333333331</v>
      </c>
    </row>
    <row r="173" spans="1:10">
      <c r="A173" t="s">
        <v>476</v>
      </c>
      <c r="B173" t="s">
        <v>381</v>
      </c>
      <c r="C173" s="6">
        <f>VLOOKUP(B173,Cleaned_Appointment!$B$3:$F$202,4,FALSE)</f>
        <v>45437</v>
      </c>
      <c r="D173" s="7">
        <f>VLOOKUP(B173,Cleaned_Appointment!$B$3:$F$202,5,FALSE)</f>
        <v>0.54166666666666663</v>
      </c>
      <c r="E173" t="s">
        <v>9</v>
      </c>
      <c r="F173">
        <v>9</v>
      </c>
      <c r="G173" t="s">
        <v>443</v>
      </c>
      <c r="H173">
        <v>30</v>
      </c>
      <c r="I173" s="5" t="str">
        <f t="shared" si="4"/>
        <v>High</v>
      </c>
      <c r="J173" s="8">
        <f t="shared" si="5"/>
        <v>0.54166666666666663</v>
      </c>
    </row>
    <row r="174" spans="1:10">
      <c r="A174" t="s">
        <v>475</v>
      </c>
      <c r="B174" t="s">
        <v>384</v>
      </c>
      <c r="C174" s="6">
        <f>VLOOKUP(B174,Cleaned_Appointment!$B$3:$F$202,4,FALSE)</f>
        <v>45598</v>
      </c>
      <c r="D174" s="7">
        <f>VLOOKUP(B174,Cleaned_Appointment!$B$3:$F$202,5,FALSE)</f>
        <v>0.33333333333333331</v>
      </c>
      <c r="E174" t="s">
        <v>26</v>
      </c>
      <c r="F174">
        <v>7</v>
      </c>
      <c r="G174" t="s">
        <v>474</v>
      </c>
      <c r="H174">
        <v>45</v>
      </c>
      <c r="I174" s="5" t="str">
        <f t="shared" si="4"/>
        <v>High</v>
      </c>
      <c r="J174" s="8">
        <f t="shared" si="5"/>
        <v>0.33333333333333331</v>
      </c>
    </row>
    <row r="175" spans="1:10">
      <c r="A175" t="s">
        <v>473</v>
      </c>
      <c r="B175" t="s">
        <v>386</v>
      </c>
      <c r="C175" s="6">
        <f>VLOOKUP(B175,Cleaned_Appointment!$B$3:$F$202,4,FALSE)</f>
        <v>45446</v>
      </c>
      <c r="D175" s="7">
        <f>VLOOKUP(B175,Cleaned_Appointment!$B$3:$F$202,5,FALSE)</f>
        <v>0.39583333333333331</v>
      </c>
      <c r="E175" t="s">
        <v>26</v>
      </c>
      <c r="F175">
        <v>7</v>
      </c>
      <c r="G175" t="s">
        <v>472</v>
      </c>
      <c r="H175">
        <v>45</v>
      </c>
      <c r="I175" s="5" t="str">
        <f t="shared" si="4"/>
        <v>High</v>
      </c>
      <c r="J175" s="8">
        <f t="shared" si="5"/>
        <v>0.375</v>
      </c>
    </row>
    <row r="176" spans="1:10">
      <c r="A176" t="s">
        <v>471</v>
      </c>
      <c r="B176" t="s">
        <v>388</v>
      </c>
      <c r="C176" s="6">
        <f>VLOOKUP(B176,Cleaned_Appointment!$B$3:$F$202,4,FALSE)</f>
        <v>45343</v>
      </c>
      <c r="D176" s="7">
        <f>VLOOKUP(B176,Cleaned_Appointment!$B$3:$F$202,5,FALSE)</f>
        <v>0.625</v>
      </c>
      <c r="E176" t="s">
        <v>9</v>
      </c>
      <c r="F176">
        <v>8</v>
      </c>
      <c r="G176" t="s">
        <v>447</v>
      </c>
      <c r="H176">
        <v>45</v>
      </c>
      <c r="I176" s="5" t="str">
        <f t="shared" si="4"/>
        <v>High</v>
      </c>
      <c r="J176" s="8">
        <f t="shared" si="5"/>
        <v>0.625</v>
      </c>
    </row>
    <row r="177" spans="1:10">
      <c r="A177" t="s">
        <v>470</v>
      </c>
      <c r="B177" t="s">
        <v>390</v>
      </c>
      <c r="C177" s="6">
        <f>VLOOKUP(B177,Cleaned_Appointment!$B$3:$F$202,4,FALSE)</f>
        <v>45595</v>
      </c>
      <c r="D177" s="7">
        <f>VLOOKUP(B177,Cleaned_Appointment!$B$3:$F$202,5,FALSE)</f>
        <v>0.66666666666666663</v>
      </c>
      <c r="E177" t="s">
        <v>9</v>
      </c>
      <c r="F177">
        <v>9</v>
      </c>
      <c r="G177" t="s">
        <v>462</v>
      </c>
      <c r="H177">
        <v>30</v>
      </c>
      <c r="I177" s="5" t="str">
        <f t="shared" si="4"/>
        <v>High</v>
      </c>
      <c r="J177" s="8">
        <f t="shared" si="5"/>
        <v>0.66666666666666663</v>
      </c>
    </row>
    <row r="178" spans="1:10">
      <c r="A178" t="s">
        <v>469</v>
      </c>
      <c r="B178" t="s">
        <v>392</v>
      </c>
      <c r="C178" s="6">
        <f>VLOOKUP(B178,Cleaned_Appointment!$B$3:$F$202,4,FALSE)</f>
        <v>45358</v>
      </c>
      <c r="D178" s="7">
        <f>VLOOKUP(B178,Cleaned_Appointment!$B$3:$F$202,5,FALSE)</f>
        <v>0.375</v>
      </c>
      <c r="E178" t="s">
        <v>26</v>
      </c>
      <c r="F178">
        <v>9</v>
      </c>
      <c r="G178" t="s">
        <v>443</v>
      </c>
      <c r="H178">
        <v>30</v>
      </c>
      <c r="I178" s="5" t="str">
        <f t="shared" si="4"/>
        <v>High</v>
      </c>
      <c r="J178" s="8">
        <f t="shared" si="5"/>
        <v>0.375</v>
      </c>
    </row>
    <row r="179" spans="1:10">
      <c r="A179" t="s">
        <v>468</v>
      </c>
      <c r="B179" t="s">
        <v>394</v>
      </c>
      <c r="C179" s="6">
        <f>VLOOKUP(B179,Cleaned_Appointment!$B$3:$F$202,4,FALSE)</f>
        <v>45349</v>
      </c>
      <c r="D179" s="7">
        <f>VLOOKUP(B179,Cleaned_Appointment!$B$3:$F$202,5,FALSE)</f>
        <v>0.60416666666666663</v>
      </c>
      <c r="E179" t="s">
        <v>26</v>
      </c>
      <c r="F179">
        <v>6</v>
      </c>
      <c r="G179" t="s">
        <v>445</v>
      </c>
      <c r="H179">
        <v>45</v>
      </c>
      <c r="I179" s="5" t="str">
        <f t="shared" si="4"/>
        <v>High</v>
      </c>
      <c r="J179" s="8">
        <f t="shared" si="5"/>
        <v>0.58333333333333337</v>
      </c>
    </row>
    <row r="180" spans="1:10">
      <c r="A180" t="s">
        <v>467</v>
      </c>
      <c r="B180" t="s">
        <v>396</v>
      </c>
      <c r="C180" s="6">
        <f>VLOOKUP(B180,Cleaned_Appointment!$B$3:$F$202,4,FALSE)</f>
        <v>45507</v>
      </c>
      <c r="D180" s="7">
        <f>VLOOKUP(B180,Cleaned_Appointment!$B$3:$F$202,5,FALSE)</f>
        <v>0.5</v>
      </c>
      <c r="E180" t="s">
        <v>74</v>
      </c>
      <c r="F180">
        <v>4</v>
      </c>
      <c r="G180" t="s">
        <v>453</v>
      </c>
      <c r="H180">
        <v>45</v>
      </c>
      <c r="I180" s="5" t="str">
        <f t="shared" si="4"/>
        <v>High</v>
      </c>
      <c r="J180" s="8">
        <f t="shared" si="5"/>
        <v>0.5</v>
      </c>
    </row>
    <row r="181" spans="1:10">
      <c r="A181" t="s">
        <v>466</v>
      </c>
      <c r="B181" t="s">
        <v>398</v>
      </c>
      <c r="C181" s="6">
        <f>VLOOKUP(B181,Cleaned_Appointment!$B$3:$F$202,4,FALSE)</f>
        <v>45483</v>
      </c>
      <c r="D181" s="7">
        <f>VLOOKUP(B181,Cleaned_Appointment!$B$3:$F$202,5,FALSE)</f>
        <v>0.77083333333333337</v>
      </c>
      <c r="E181" t="s">
        <v>21</v>
      </c>
      <c r="F181">
        <v>6</v>
      </c>
      <c r="G181" t="s">
        <v>445</v>
      </c>
      <c r="H181">
        <v>45</v>
      </c>
      <c r="I181" s="5" t="str">
        <f t="shared" si="4"/>
        <v>High</v>
      </c>
      <c r="J181" s="8">
        <f t="shared" si="5"/>
        <v>0.75</v>
      </c>
    </row>
    <row r="182" spans="1:10">
      <c r="A182" t="s">
        <v>465</v>
      </c>
      <c r="B182" t="s">
        <v>400</v>
      </c>
      <c r="C182" s="6">
        <f>VLOOKUP(B182,Cleaned_Appointment!$B$3:$F$202,4,FALSE)</f>
        <v>45472</v>
      </c>
      <c r="D182" s="7">
        <f>VLOOKUP(B182,Cleaned_Appointment!$B$3:$F$202,5,FALSE)</f>
        <v>0.33333333333333331</v>
      </c>
      <c r="E182" t="s">
        <v>26</v>
      </c>
      <c r="F182">
        <v>8</v>
      </c>
      <c r="G182" t="s">
        <v>447</v>
      </c>
      <c r="H182">
        <v>45</v>
      </c>
      <c r="I182" s="5" t="str">
        <f t="shared" si="4"/>
        <v>High</v>
      </c>
      <c r="J182" s="8">
        <f t="shared" si="5"/>
        <v>0.33333333333333331</v>
      </c>
    </row>
    <row r="183" spans="1:10">
      <c r="A183" t="s">
        <v>464</v>
      </c>
      <c r="B183" t="s">
        <v>402</v>
      </c>
      <c r="C183" s="6">
        <f>VLOOKUP(B183,Cleaned_Appointment!$B$3:$F$202,4,FALSE)</f>
        <v>45388</v>
      </c>
      <c r="D183" s="7">
        <f>VLOOKUP(B183,Cleaned_Appointment!$B$3:$F$202,5,FALSE)</f>
        <v>0.5</v>
      </c>
      <c r="E183" t="s">
        <v>68</v>
      </c>
      <c r="F183">
        <v>8</v>
      </c>
      <c r="G183" t="s">
        <v>447</v>
      </c>
      <c r="H183">
        <v>45</v>
      </c>
      <c r="I183" s="5" t="str">
        <f t="shared" si="4"/>
        <v>High</v>
      </c>
      <c r="J183" s="8">
        <f t="shared" si="5"/>
        <v>0.5</v>
      </c>
    </row>
    <row r="184" spans="1:10">
      <c r="A184" t="s">
        <v>463</v>
      </c>
      <c r="B184" t="s">
        <v>404</v>
      </c>
      <c r="C184" s="6">
        <f>VLOOKUP(B184,Cleaned_Appointment!$B$3:$F$202,4,FALSE)</f>
        <v>45390</v>
      </c>
      <c r="D184" s="7">
        <f>VLOOKUP(B184,Cleaned_Appointment!$B$3:$F$202,5,FALSE)</f>
        <v>0.35416666666666669</v>
      </c>
      <c r="E184" t="s">
        <v>9</v>
      </c>
      <c r="F184">
        <v>9</v>
      </c>
      <c r="G184" t="s">
        <v>462</v>
      </c>
      <c r="H184">
        <v>30</v>
      </c>
      <c r="I184" s="5" t="str">
        <f t="shared" si="4"/>
        <v>High</v>
      </c>
      <c r="J184" s="8">
        <f t="shared" si="5"/>
        <v>0.33333333333333331</v>
      </c>
    </row>
    <row r="185" spans="1:10">
      <c r="A185" t="s">
        <v>461</v>
      </c>
      <c r="B185" t="s">
        <v>406</v>
      </c>
      <c r="C185" s="6">
        <f>VLOOKUP(B185,Cleaned_Appointment!$B$3:$F$202,4,FALSE)</f>
        <v>45294</v>
      </c>
      <c r="D185" s="7">
        <f>VLOOKUP(B185,Cleaned_Appointment!$B$3:$F$202,5,FALSE)</f>
        <v>0.5</v>
      </c>
      <c r="E185" t="s">
        <v>21</v>
      </c>
      <c r="F185">
        <v>5</v>
      </c>
      <c r="G185" t="s">
        <v>437</v>
      </c>
      <c r="H185">
        <v>45</v>
      </c>
      <c r="I185" s="5" t="str">
        <f t="shared" si="4"/>
        <v>High</v>
      </c>
      <c r="J185" s="8">
        <f t="shared" si="5"/>
        <v>0.5</v>
      </c>
    </row>
    <row r="186" spans="1:10">
      <c r="A186" t="s">
        <v>460</v>
      </c>
      <c r="B186" t="s">
        <v>408</v>
      </c>
      <c r="C186" s="6">
        <f>VLOOKUP(B186,Cleaned_Appointment!$B$3:$F$202,4,FALSE)</f>
        <v>45573</v>
      </c>
      <c r="D186" s="7">
        <f>VLOOKUP(B186,Cleaned_Appointment!$B$3:$F$202,5,FALSE)</f>
        <v>0.6875</v>
      </c>
      <c r="E186" t="s">
        <v>21</v>
      </c>
      <c r="F186">
        <v>5</v>
      </c>
      <c r="G186" t="s">
        <v>437</v>
      </c>
      <c r="H186">
        <v>45</v>
      </c>
      <c r="I186" s="5" t="str">
        <f t="shared" si="4"/>
        <v>High</v>
      </c>
      <c r="J186" s="8">
        <f t="shared" si="5"/>
        <v>0.66666666666666663</v>
      </c>
    </row>
    <row r="187" spans="1:10">
      <c r="A187" t="s">
        <v>459</v>
      </c>
      <c r="B187" t="s">
        <v>290</v>
      </c>
      <c r="C187" s="6">
        <f>VLOOKUP(B187,Cleaned_Appointment!$B$3:$F$202,4,FALSE)</f>
        <v>45543</v>
      </c>
      <c r="D187" s="7">
        <f>VLOOKUP(B187,Cleaned_Appointment!$B$3:$F$202,5,FALSE)</f>
        <v>0.70833333333333337</v>
      </c>
      <c r="E187" t="s">
        <v>74</v>
      </c>
      <c r="F187">
        <v>6</v>
      </c>
      <c r="G187" t="s">
        <v>445</v>
      </c>
      <c r="H187">
        <v>45</v>
      </c>
      <c r="I187" s="5" t="str">
        <f t="shared" si="4"/>
        <v>High</v>
      </c>
      <c r="J187" s="8">
        <f t="shared" si="5"/>
        <v>0.70833333333333337</v>
      </c>
    </row>
    <row r="188" spans="1:10">
      <c r="A188" t="s">
        <v>458</v>
      </c>
      <c r="B188" t="s">
        <v>410</v>
      </c>
      <c r="C188" s="6">
        <f>VLOOKUP(B188,Cleaned_Appointment!$B$3:$F$202,4,FALSE)</f>
        <v>45543</v>
      </c>
      <c r="D188" s="7">
        <f>VLOOKUP(B188,Cleaned_Appointment!$B$3:$F$202,5,FALSE)</f>
        <v>0.33333333333333331</v>
      </c>
      <c r="E188" t="s">
        <v>21</v>
      </c>
      <c r="F188">
        <v>7</v>
      </c>
      <c r="G188" t="s">
        <v>457</v>
      </c>
      <c r="H188">
        <v>45</v>
      </c>
      <c r="I188" s="5" t="str">
        <f t="shared" si="4"/>
        <v>High</v>
      </c>
      <c r="J188" s="8">
        <f t="shared" si="5"/>
        <v>0.33333333333333331</v>
      </c>
    </row>
    <row r="189" spans="1:10">
      <c r="A189" t="s">
        <v>456</v>
      </c>
      <c r="B189" t="s">
        <v>412</v>
      </c>
      <c r="C189" s="6">
        <f>VLOOKUP(B189,Cleaned_Appointment!$B$3:$F$202,4,FALSE)</f>
        <v>45319</v>
      </c>
      <c r="D189" s="7">
        <f>VLOOKUP(B189,Cleaned_Appointment!$B$3:$F$202,5,FALSE)</f>
        <v>0.66666666666666663</v>
      </c>
      <c r="E189" t="s">
        <v>68</v>
      </c>
      <c r="F189">
        <v>3</v>
      </c>
      <c r="G189" t="s">
        <v>451</v>
      </c>
      <c r="H189">
        <v>45</v>
      </c>
      <c r="I189" s="5" t="str">
        <f t="shared" si="4"/>
        <v>Low</v>
      </c>
      <c r="J189" s="8">
        <f t="shared" si="5"/>
        <v>0.66666666666666663</v>
      </c>
    </row>
    <row r="190" spans="1:10">
      <c r="A190" t="s">
        <v>455</v>
      </c>
      <c r="B190" t="s">
        <v>414</v>
      </c>
      <c r="C190" s="6">
        <f>VLOOKUP(B190,Cleaned_Appointment!$B$3:$F$202,4,FALSE)</f>
        <v>45427</v>
      </c>
      <c r="D190" s="7">
        <f>VLOOKUP(B190,Cleaned_Appointment!$B$3:$F$202,5,FALSE)</f>
        <v>0.60416666666666663</v>
      </c>
      <c r="E190" t="s">
        <v>21</v>
      </c>
      <c r="F190">
        <v>8</v>
      </c>
      <c r="G190" t="s">
        <v>447</v>
      </c>
      <c r="H190">
        <v>45</v>
      </c>
      <c r="I190" s="5" t="str">
        <f t="shared" si="4"/>
        <v>High</v>
      </c>
      <c r="J190" s="8">
        <f t="shared" si="5"/>
        <v>0.58333333333333337</v>
      </c>
    </row>
    <row r="191" spans="1:10">
      <c r="A191" t="s">
        <v>454</v>
      </c>
      <c r="B191" t="s">
        <v>416</v>
      </c>
      <c r="C191" s="6">
        <f>VLOOKUP(B191,Cleaned_Appointment!$B$3:$F$202,4,FALSE)</f>
        <v>45455</v>
      </c>
      <c r="D191" s="7">
        <f>VLOOKUP(B191,Cleaned_Appointment!$B$3:$F$202,5,FALSE)</f>
        <v>0.66666666666666663</v>
      </c>
      <c r="E191" t="s">
        <v>68</v>
      </c>
      <c r="F191">
        <v>4</v>
      </c>
      <c r="G191" t="s">
        <v>453</v>
      </c>
      <c r="H191">
        <v>45</v>
      </c>
      <c r="I191" s="5" t="str">
        <f t="shared" si="4"/>
        <v>High</v>
      </c>
      <c r="J191" s="8">
        <f t="shared" si="5"/>
        <v>0.66666666666666663</v>
      </c>
    </row>
    <row r="192" spans="1:10">
      <c r="A192" t="s">
        <v>452</v>
      </c>
      <c r="B192" t="s">
        <v>418</v>
      </c>
      <c r="C192" s="6">
        <f>VLOOKUP(B192,Cleaned_Appointment!$B$3:$F$202,4,FALSE)</f>
        <v>45364</v>
      </c>
      <c r="D192" s="7">
        <f>VLOOKUP(B192,Cleaned_Appointment!$B$3:$F$202,5,FALSE)</f>
        <v>0.58333333333333337</v>
      </c>
      <c r="E192" t="s">
        <v>74</v>
      </c>
      <c r="F192">
        <v>3</v>
      </c>
      <c r="G192" t="s">
        <v>451</v>
      </c>
      <c r="H192">
        <v>45</v>
      </c>
      <c r="I192" s="5" t="str">
        <f t="shared" si="4"/>
        <v>Low</v>
      </c>
      <c r="J192" s="8">
        <f t="shared" si="5"/>
        <v>0.58333333333333337</v>
      </c>
    </row>
    <row r="193" spans="1:10">
      <c r="A193" t="s">
        <v>450</v>
      </c>
      <c r="B193" t="s">
        <v>420</v>
      </c>
      <c r="C193" s="6">
        <f>VLOOKUP(B193,Cleaned_Appointment!$B$3:$F$202,4,FALSE)</f>
        <v>45435</v>
      </c>
      <c r="D193" s="7">
        <f>VLOOKUP(B193,Cleaned_Appointment!$B$3:$F$202,5,FALSE)</f>
        <v>0.64583333333333337</v>
      </c>
      <c r="E193" t="s">
        <v>9</v>
      </c>
      <c r="F193">
        <v>9</v>
      </c>
      <c r="G193" t="s">
        <v>439</v>
      </c>
      <c r="H193">
        <v>30</v>
      </c>
      <c r="I193" s="5" t="str">
        <f t="shared" si="4"/>
        <v>High</v>
      </c>
      <c r="J193" s="8">
        <f t="shared" si="5"/>
        <v>0.625</v>
      </c>
    </row>
    <row r="194" spans="1:10">
      <c r="A194" t="s">
        <v>449</v>
      </c>
      <c r="B194" t="s">
        <v>422</v>
      </c>
      <c r="C194" s="6">
        <f>VLOOKUP(B194,Cleaned_Appointment!$B$3:$F$202,4,FALSE)</f>
        <v>45317</v>
      </c>
      <c r="D194" s="7">
        <f>VLOOKUP(B194,Cleaned_Appointment!$B$3:$F$202,5,FALSE)</f>
        <v>0.60416666666666663</v>
      </c>
      <c r="E194" t="s">
        <v>9</v>
      </c>
      <c r="F194">
        <v>9</v>
      </c>
      <c r="G194" t="s">
        <v>443</v>
      </c>
      <c r="H194">
        <v>30</v>
      </c>
      <c r="I194" s="5" t="str">
        <f t="shared" si="4"/>
        <v>High</v>
      </c>
      <c r="J194" s="8">
        <f t="shared" si="5"/>
        <v>0.58333333333333337</v>
      </c>
    </row>
    <row r="195" spans="1:10">
      <c r="A195" t="s">
        <v>448</v>
      </c>
      <c r="B195" t="s">
        <v>424</v>
      </c>
      <c r="C195" s="6">
        <f>VLOOKUP(B195,Cleaned_Appointment!$B$3:$F$202,4,FALSE)</f>
        <v>45527</v>
      </c>
      <c r="D195" s="7">
        <f>VLOOKUP(B195,Cleaned_Appointment!$B$3:$F$202,5,FALSE)</f>
        <v>0.45833333333333331</v>
      </c>
      <c r="E195" t="s">
        <v>21</v>
      </c>
      <c r="F195">
        <v>8</v>
      </c>
      <c r="G195" t="s">
        <v>447</v>
      </c>
      <c r="H195">
        <v>45</v>
      </c>
      <c r="I195" s="5" t="str">
        <f t="shared" si="4"/>
        <v>High</v>
      </c>
      <c r="J195" s="8">
        <f t="shared" si="5"/>
        <v>0.45833333333333331</v>
      </c>
    </row>
    <row r="196" spans="1:10">
      <c r="A196" t="s">
        <v>446</v>
      </c>
      <c r="B196" t="s">
        <v>426</v>
      </c>
      <c r="C196" s="6">
        <f>VLOOKUP(B196,Cleaned_Appointment!$B$3:$F$202,4,FALSE)</f>
        <v>45377</v>
      </c>
      <c r="D196" s="7">
        <f>VLOOKUP(B196,Cleaned_Appointment!$B$3:$F$202,5,FALSE)</f>
        <v>0.39583333333333331</v>
      </c>
      <c r="E196" t="s">
        <v>74</v>
      </c>
      <c r="F196">
        <v>6</v>
      </c>
      <c r="G196" t="s">
        <v>445</v>
      </c>
      <c r="H196">
        <v>45</v>
      </c>
      <c r="I196" s="5" t="str">
        <f>IF(F196&gt;=4,"High","Low")</f>
        <v>High</v>
      </c>
      <c r="J196" s="8">
        <f>IF(D196="","",TIME(HOUR(D196),0,0))</f>
        <v>0.375</v>
      </c>
    </row>
    <row r="197" spans="1:10">
      <c r="A197" t="s">
        <v>444</v>
      </c>
      <c r="B197" t="s">
        <v>428</v>
      </c>
      <c r="C197" s="6">
        <f>VLOOKUP(B197,Cleaned_Appointment!$B$3:$F$202,4,FALSE)</f>
        <v>45645</v>
      </c>
      <c r="D197" s="7">
        <f>VLOOKUP(B197,Cleaned_Appointment!$B$3:$F$202,5,FALSE)</f>
        <v>0.375</v>
      </c>
      <c r="E197" s="4" t="s">
        <v>436</v>
      </c>
      <c r="F197">
        <v>6.27</v>
      </c>
      <c r="G197" t="s">
        <v>443</v>
      </c>
      <c r="I197" s="5" t="str">
        <f>IF(F197&gt;=4,"High","Low")</f>
        <v>High</v>
      </c>
      <c r="J197" s="8">
        <f>IF(D197="","",TIME(HOUR(D197),0,0))</f>
        <v>0.375</v>
      </c>
    </row>
    <row r="198" spans="1:10">
      <c r="A198" t="s">
        <v>442</v>
      </c>
      <c r="B198" t="s">
        <v>430</v>
      </c>
      <c r="C198" s="6">
        <f>VLOOKUP(B198,Cleaned_Appointment!$B$3:$F$202,4,FALSE)</f>
        <v>45368</v>
      </c>
      <c r="D198" s="7">
        <f>VLOOKUP(B198,Cleaned_Appointment!$B$3:$F$202,5,FALSE)</f>
        <v>0.375</v>
      </c>
      <c r="E198" t="s">
        <v>68</v>
      </c>
      <c r="F198">
        <v>3</v>
      </c>
      <c r="G198" t="s">
        <v>441</v>
      </c>
      <c r="H198">
        <v>45</v>
      </c>
      <c r="I198" s="5" t="str">
        <f>IF(F198&gt;=4,"High","Low")</f>
        <v>Low</v>
      </c>
      <c r="J198" s="8">
        <f>IF(D198="","",TIME(HOUR(D198),0,0))</f>
        <v>0.375</v>
      </c>
    </row>
    <row r="199" spans="1:10">
      <c r="A199" t="s">
        <v>440</v>
      </c>
      <c r="B199" t="s">
        <v>432</v>
      </c>
      <c r="C199" s="6">
        <f>VLOOKUP(B199,Cleaned_Appointment!$B$3:$F$202,4,FALSE)</f>
        <v>45432</v>
      </c>
      <c r="D199" s="7">
        <f>VLOOKUP(B199,Cleaned_Appointment!$B$3:$F$202,5,FALSE)</f>
        <v>0.47916666666666669</v>
      </c>
      <c r="E199" t="s">
        <v>68</v>
      </c>
      <c r="F199">
        <v>9</v>
      </c>
      <c r="G199" t="s">
        <v>439</v>
      </c>
      <c r="H199">
        <v>30</v>
      </c>
      <c r="I199" s="5" t="str">
        <f>IF(F199&gt;=4,"High","Low")</f>
        <v>High</v>
      </c>
      <c r="J199" s="8">
        <f>IF(D199="","",TIME(HOUR(D199),0,0))</f>
        <v>0.45833333333333331</v>
      </c>
    </row>
    <row r="200" spans="1:10">
      <c r="A200" t="s">
        <v>438</v>
      </c>
      <c r="B200" t="s">
        <v>434</v>
      </c>
      <c r="C200" s="6">
        <f>VLOOKUP(B200,Cleaned_Appointment!$B$3:$F$202,4,FALSE)</f>
        <v>45568</v>
      </c>
      <c r="D200" s="7">
        <f>VLOOKUP(B200,Cleaned_Appointment!$B$3:$F$202,5,FALSE)</f>
        <v>0.47916666666666669</v>
      </c>
      <c r="E200" t="s">
        <v>9</v>
      </c>
      <c r="F200">
        <v>5</v>
      </c>
      <c r="G200" t="s">
        <v>437</v>
      </c>
      <c r="H200">
        <v>45</v>
      </c>
      <c r="I200" s="5" t="str">
        <f>IF(F200&gt;=4,"High","Low")</f>
        <v>High</v>
      </c>
      <c r="J200" s="8">
        <f>IF(D200="","",TIME(HOUR(D200),0,0))</f>
        <v>0.45833333333333331</v>
      </c>
    </row>
  </sheetData>
  <conditionalFormatting sqref="E3:H4 A3:B200 F5:H5 E6:H19 F20:H20 E21:H49 F50:H50 E51:H105 F106 H106 E107:H134 F135 H135 E136:H154 F155:H155 E156:H196 F197:H197 E198:H200">
    <cfRule type="containsBlanks" dxfId="1" priority="1">
      <formula>LEN(TRIM(A3))=0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15B9A-BEE4-4B2B-8205-EF2E67D291CE}">
  <dimension ref="A1:F202"/>
  <sheetViews>
    <sheetView workbookViewId="0">
      <pane ySplit="2" topLeftCell="A3" activePane="bottomLeft" state="frozen"/>
      <selection pane="bottomLeft" activeCell="H8" sqref="H8"/>
    </sheetView>
  </sheetViews>
  <sheetFormatPr defaultRowHeight="14.4"/>
  <cols>
    <col min="1" max="1" width="12.5546875" bestFit="1" customWidth="1"/>
    <col min="2" max="2" width="15.21875" bestFit="1" customWidth="1"/>
    <col min="3" max="3" width="12.33203125" bestFit="1" customWidth="1"/>
    <col min="4" max="4" width="10.88671875" bestFit="1" customWidth="1"/>
    <col min="5" max="5" width="10.33203125" bestFit="1" customWidth="1"/>
    <col min="6" max="6" width="16.77734375" bestFit="1" customWidth="1"/>
  </cols>
  <sheetData>
    <row r="1" spans="1:6" ht="25.8">
      <c r="A1" s="20" t="s">
        <v>891</v>
      </c>
      <c r="B1" s="16"/>
      <c r="C1" s="16"/>
      <c r="D1" s="16"/>
      <c r="E1" s="16"/>
      <c r="F1" s="16"/>
    </row>
    <row r="2" spans="1:6">
      <c r="A2" s="1" t="s">
        <v>863</v>
      </c>
      <c r="B2" s="1" t="s">
        <v>3</v>
      </c>
      <c r="C2" s="1" t="s">
        <v>862</v>
      </c>
      <c r="D2" s="1" t="s">
        <v>861</v>
      </c>
      <c r="E2" s="1" t="s">
        <v>4</v>
      </c>
      <c r="F2" s="1" t="s">
        <v>860</v>
      </c>
    </row>
    <row r="3" spans="1:6">
      <c r="A3" t="s">
        <v>859</v>
      </c>
      <c r="B3" t="s">
        <v>9</v>
      </c>
      <c r="C3" t="s">
        <v>665</v>
      </c>
      <c r="D3">
        <v>2</v>
      </c>
      <c r="E3" s="2">
        <v>45501</v>
      </c>
      <c r="F3" t="s">
        <v>654</v>
      </c>
    </row>
    <row r="4" spans="1:6">
      <c r="A4" t="s">
        <v>858</v>
      </c>
      <c r="B4" t="s">
        <v>13</v>
      </c>
      <c r="C4" t="s">
        <v>655</v>
      </c>
      <c r="D4">
        <v>0</v>
      </c>
      <c r="E4" s="2">
        <v>45545</v>
      </c>
      <c r="F4" t="s">
        <v>662</v>
      </c>
    </row>
    <row r="5" spans="1:6">
      <c r="A5" t="s">
        <v>857</v>
      </c>
      <c r="B5" t="s">
        <v>74</v>
      </c>
      <c r="C5" t="s">
        <v>672</v>
      </c>
      <c r="D5">
        <v>0</v>
      </c>
      <c r="E5" s="2">
        <v>45643</v>
      </c>
      <c r="F5" t="s">
        <v>680</v>
      </c>
    </row>
    <row r="6" spans="1:6">
      <c r="A6" t="s">
        <v>856</v>
      </c>
      <c r="B6" t="s">
        <v>21</v>
      </c>
      <c r="C6" t="s">
        <v>655</v>
      </c>
      <c r="D6">
        <v>9</v>
      </c>
      <c r="E6" s="2">
        <v>45482</v>
      </c>
      <c r="F6" t="s">
        <v>654</v>
      </c>
    </row>
    <row r="7" spans="1:6">
      <c r="A7" t="s">
        <v>855</v>
      </c>
      <c r="B7" s="4" t="s">
        <v>436</v>
      </c>
      <c r="C7" t="s">
        <v>672</v>
      </c>
      <c r="D7">
        <v>1</v>
      </c>
      <c r="E7" s="2"/>
      <c r="F7" t="s">
        <v>654</v>
      </c>
    </row>
    <row r="8" spans="1:6">
      <c r="A8" t="s">
        <v>854</v>
      </c>
      <c r="B8" t="s">
        <v>68</v>
      </c>
      <c r="C8" t="s">
        <v>655</v>
      </c>
      <c r="D8">
        <v>4</v>
      </c>
      <c r="E8" s="2">
        <v>45357</v>
      </c>
      <c r="F8" t="s">
        <v>654</v>
      </c>
    </row>
    <row r="9" spans="1:6">
      <c r="A9" t="s">
        <v>853</v>
      </c>
      <c r="B9" t="s">
        <v>9</v>
      </c>
      <c r="C9" t="s">
        <v>665</v>
      </c>
      <c r="D9">
        <v>5</v>
      </c>
      <c r="E9" s="2">
        <v>45383</v>
      </c>
      <c r="F9" t="s">
        <v>654</v>
      </c>
    </row>
    <row r="10" spans="1:6">
      <c r="A10" t="s">
        <v>852</v>
      </c>
      <c r="B10" t="s">
        <v>21</v>
      </c>
      <c r="C10" t="s">
        <v>672</v>
      </c>
      <c r="D10">
        <v>1</v>
      </c>
      <c r="E10" s="2">
        <v>45581</v>
      </c>
      <c r="F10" t="s">
        <v>654</v>
      </c>
    </row>
    <row r="11" spans="1:6">
      <c r="A11" t="s">
        <v>851</v>
      </c>
      <c r="B11" t="s">
        <v>68</v>
      </c>
      <c r="C11" t="s">
        <v>655</v>
      </c>
      <c r="D11">
        <v>8</v>
      </c>
      <c r="E11" s="2">
        <v>45558</v>
      </c>
      <c r="F11" t="s">
        <v>654</v>
      </c>
    </row>
    <row r="12" spans="1:6">
      <c r="A12" t="s">
        <v>850</v>
      </c>
      <c r="B12" t="s">
        <v>9</v>
      </c>
      <c r="C12" t="s">
        <v>657</v>
      </c>
      <c r="D12">
        <v>5</v>
      </c>
      <c r="E12" s="2">
        <v>45395</v>
      </c>
      <c r="F12" t="s">
        <v>675</v>
      </c>
    </row>
    <row r="13" spans="1:6">
      <c r="A13" t="s">
        <v>849</v>
      </c>
      <c r="B13" t="s">
        <v>74</v>
      </c>
      <c r="C13" t="s">
        <v>665</v>
      </c>
      <c r="D13">
        <v>8</v>
      </c>
      <c r="E13" s="2">
        <v>45460</v>
      </c>
      <c r="F13" t="s">
        <v>654</v>
      </c>
    </row>
    <row r="14" spans="1:6">
      <c r="A14" t="s">
        <v>848</v>
      </c>
      <c r="B14" t="s">
        <v>26</v>
      </c>
      <c r="C14" t="s">
        <v>655</v>
      </c>
      <c r="D14">
        <v>6</v>
      </c>
      <c r="E14" s="2">
        <v>45519</v>
      </c>
      <c r="F14" t="s">
        <v>654</v>
      </c>
    </row>
    <row r="15" spans="1:6">
      <c r="A15" t="s">
        <v>847</v>
      </c>
      <c r="B15" t="s">
        <v>21</v>
      </c>
      <c r="C15" t="s">
        <v>655</v>
      </c>
      <c r="D15">
        <v>3</v>
      </c>
      <c r="E15" s="2">
        <v>45416</v>
      </c>
      <c r="F15" t="s">
        <v>654</v>
      </c>
    </row>
    <row r="16" spans="1:6">
      <c r="A16" t="s">
        <v>846</v>
      </c>
      <c r="B16" t="s">
        <v>13</v>
      </c>
      <c r="C16" t="s">
        <v>665</v>
      </c>
      <c r="D16">
        <v>4</v>
      </c>
      <c r="E16" s="2">
        <v>45344</v>
      </c>
      <c r="F16" t="s">
        <v>654</v>
      </c>
    </row>
    <row r="17" spans="1:6">
      <c r="A17" t="s">
        <v>845</v>
      </c>
      <c r="B17" t="s">
        <v>74</v>
      </c>
      <c r="C17" t="s">
        <v>655</v>
      </c>
      <c r="D17">
        <v>7</v>
      </c>
      <c r="E17" s="2">
        <v>45311</v>
      </c>
      <c r="F17" t="s">
        <v>654</v>
      </c>
    </row>
    <row r="18" spans="1:6">
      <c r="A18" t="s">
        <v>844</v>
      </c>
      <c r="B18" t="s">
        <v>21</v>
      </c>
      <c r="C18" t="s">
        <v>657</v>
      </c>
      <c r="D18">
        <v>5</v>
      </c>
      <c r="E18" s="2">
        <v>45589</v>
      </c>
      <c r="F18" t="s">
        <v>654</v>
      </c>
    </row>
    <row r="19" spans="1:6">
      <c r="A19" t="s">
        <v>843</v>
      </c>
      <c r="B19" t="s">
        <v>21</v>
      </c>
      <c r="C19" t="s">
        <v>665</v>
      </c>
      <c r="D19">
        <v>0</v>
      </c>
      <c r="E19" s="2">
        <v>45615</v>
      </c>
      <c r="F19" t="s">
        <v>662</v>
      </c>
    </row>
    <row r="20" spans="1:6">
      <c r="A20" t="s">
        <v>842</v>
      </c>
      <c r="B20" t="s">
        <v>26</v>
      </c>
      <c r="C20" t="s">
        <v>672</v>
      </c>
      <c r="D20">
        <v>8</v>
      </c>
      <c r="E20" s="2">
        <v>45521</v>
      </c>
      <c r="F20" t="s">
        <v>654</v>
      </c>
    </row>
    <row r="21" spans="1:6">
      <c r="A21" t="s">
        <v>841</v>
      </c>
      <c r="B21" t="s">
        <v>21</v>
      </c>
      <c r="C21" t="s">
        <v>655</v>
      </c>
      <c r="D21">
        <v>8</v>
      </c>
      <c r="E21" s="2">
        <v>45476</v>
      </c>
      <c r="F21" t="s">
        <v>654</v>
      </c>
    </row>
    <row r="22" spans="1:6">
      <c r="A22" t="s">
        <v>840</v>
      </c>
      <c r="B22" t="s">
        <v>68</v>
      </c>
      <c r="C22" t="s">
        <v>672</v>
      </c>
      <c r="D22">
        <v>4</v>
      </c>
      <c r="E22" s="2">
        <v>45652</v>
      </c>
      <c r="F22" t="s">
        <v>675</v>
      </c>
    </row>
    <row r="23" spans="1:6">
      <c r="A23" t="s">
        <v>839</v>
      </c>
      <c r="B23" t="s">
        <v>13</v>
      </c>
      <c r="C23" s="4" t="s">
        <v>436</v>
      </c>
      <c r="D23">
        <v>0</v>
      </c>
      <c r="E23" s="2"/>
      <c r="F23" t="s">
        <v>662</v>
      </c>
    </row>
    <row r="24" spans="1:6">
      <c r="A24" t="s">
        <v>838</v>
      </c>
      <c r="B24" t="s">
        <v>21</v>
      </c>
      <c r="C24" t="s">
        <v>657</v>
      </c>
      <c r="D24">
        <v>5</v>
      </c>
      <c r="E24" s="2">
        <v>45635</v>
      </c>
      <c r="F24" t="s">
        <v>654</v>
      </c>
    </row>
    <row r="25" spans="1:6">
      <c r="A25" t="s">
        <v>837</v>
      </c>
      <c r="B25" t="s">
        <v>13</v>
      </c>
      <c r="C25" t="s">
        <v>660</v>
      </c>
      <c r="D25">
        <v>3</v>
      </c>
      <c r="E25" s="2">
        <v>45644</v>
      </c>
      <c r="F25" t="s">
        <v>675</v>
      </c>
    </row>
    <row r="26" spans="1:6">
      <c r="A26" t="s">
        <v>836</v>
      </c>
      <c r="B26" t="s">
        <v>74</v>
      </c>
      <c r="C26" t="s">
        <v>655</v>
      </c>
      <c r="D26">
        <v>1</v>
      </c>
      <c r="E26" s="2">
        <v>45641</v>
      </c>
      <c r="F26" t="s">
        <v>654</v>
      </c>
    </row>
    <row r="27" spans="1:6">
      <c r="A27" t="s">
        <v>835</v>
      </c>
      <c r="B27" t="s">
        <v>9</v>
      </c>
      <c r="C27" t="s">
        <v>657</v>
      </c>
      <c r="D27">
        <v>8</v>
      </c>
      <c r="E27" s="2">
        <v>45392</v>
      </c>
      <c r="F27" t="s">
        <v>654</v>
      </c>
    </row>
    <row r="28" spans="1:6">
      <c r="A28" t="s">
        <v>834</v>
      </c>
      <c r="B28" t="s">
        <v>74</v>
      </c>
      <c r="C28" t="s">
        <v>672</v>
      </c>
      <c r="D28">
        <v>0</v>
      </c>
      <c r="E28" s="2">
        <v>45558</v>
      </c>
      <c r="F28" t="s">
        <v>680</v>
      </c>
    </row>
    <row r="29" spans="1:6">
      <c r="A29" t="s">
        <v>833</v>
      </c>
      <c r="B29" t="s">
        <v>21</v>
      </c>
      <c r="C29" t="s">
        <v>660</v>
      </c>
      <c r="D29">
        <v>0</v>
      </c>
      <c r="E29" s="2">
        <v>45486</v>
      </c>
      <c r="F29" t="s">
        <v>680</v>
      </c>
    </row>
    <row r="30" spans="1:6">
      <c r="A30" t="s">
        <v>832</v>
      </c>
      <c r="B30" t="s">
        <v>9</v>
      </c>
      <c r="C30" t="s">
        <v>657</v>
      </c>
      <c r="D30">
        <v>8</v>
      </c>
      <c r="E30" s="2">
        <v>45322</v>
      </c>
      <c r="F30" t="s">
        <v>654</v>
      </c>
    </row>
    <row r="31" spans="1:6">
      <c r="A31" t="s">
        <v>831</v>
      </c>
      <c r="B31" t="s">
        <v>21</v>
      </c>
      <c r="C31" t="s">
        <v>665</v>
      </c>
      <c r="D31">
        <v>9</v>
      </c>
      <c r="E31" s="2">
        <v>45520</v>
      </c>
      <c r="F31" t="s">
        <v>654</v>
      </c>
    </row>
    <row r="32" spans="1:6">
      <c r="A32" t="s">
        <v>830</v>
      </c>
      <c r="B32" t="s">
        <v>68</v>
      </c>
      <c r="C32" t="s">
        <v>672</v>
      </c>
      <c r="D32">
        <v>2</v>
      </c>
      <c r="E32" s="2">
        <v>45622</v>
      </c>
      <c r="F32" t="s">
        <v>675</v>
      </c>
    </row>
    <row r="33" spans="1:6">
      <c r="A33" t="s">
        <v>829</v>
      </c>
      <c r="B33" t="s">
        <v>68</v>
      </c>
      <c r="C33" t="s">
        <v>655</v>
      </c>
      <c r="D33">
        <v>0</v>
      </c>
      <c r="E33" s="2">
        <v>45642</v>
      </c>
      <c r="F33" t="s">
        <v>662</v>
      </c>
    </row>
    <row r="34" spans="1:6">
      <c r="A34" t="s">
        <v>828</v>
      </c>
      <c r="B34" t="s">
        <v>21</v>
      </c>
      <c r="C34" t="s">
        <v>660</v>
      </c>
      <c r="D34">
        <v>0</v>
      </c>
      <c r="E34" s="2">
        <v>45384</v>
      </c>
      <c r="F34" t="s">
        <v>680</v>
      </c>
    </row>
    <row r="35" spans="1:6">
      <c r="A35" t="s">
        <v>827</v>
      </c>
      <c r="B35" t="s">
        <v>13</v>
      </c>
      <c r="C35" t="s">
        <v>672</v>
      </c>
      <c r="D35">
        <v>0</v>
      </c>
      <c r="E35" s="2">
        <v>45446</v>
      </c>
      <c r="F35" t="s">
        <v>680</v>
      </c>
    </row>
    <row r="36" spans="1:6">
      <c r="A36" t="s">
        <v>826</v>
      </c>
      <c r="B36" t="s">
        <v>26</v>
      </c>
      <c r="C36" t="s">
        <v>672</v>
      </c>
      <c r="D36">
        <v>7</v>
      </c>
      <c r="E36" s="2">
        <v>45383</v>
      </c>
      <c r="F36" t="s">
        <v>675</v>
      </c>
    </row>
    <row r="37" spans="1:6">
      <c r="A37" t="s">
        <v>825</v>
      </c>
      <c r="B37" t="s">
        <v>13</v>
      </c>
      <c r="C37" t="s">
        <v>657</v>
      </c>
      <c r="D37">
        <v>0</v>
      </c>
      <c r="E37" s="2">
        <v>45646</v>
      </c>
      <c r="F37" t="s">
        <v>662</v>
      </c>
    </row>
    <row r="38" spans="1:6">
      <c r="A38" t="s">
        <v>824</v>
      </c>
      <c r="B38" t="s">
        <v>74</v>
      </c>
      <c r="C38" t="s">
        <v>660</v>
      </c>
      <c r="D38">
        <v>0</v>
      </c>
      <c r="E38" s="2">
        <v>45647</v>
      </c>
      <c r="F38" t="s">
        <v>680</v>
      </c>
    </row>
    <row r="39" spans="1:6">
      <c r="A39" t="s">
        <v>823</v>
      </c>
      <c r="B39" t="s">
        <v>74</v>
      </c>
      <c r="C39" t="s">
        <v>657</v>
      </c>
      <c r="D39">
        <v>4</v>
      </c>
      <c r="E39" s="2">
        <v>45416</v>
      </c>
      <c r="F39" t="s">
        <v>654</v>
      </c>
    </row>
    <row r="40" spans="1:6">
      <c r="A40" t="s">
        <v>822</v>
      </c>
      <c r="B40" t="s">
        <v>13</v>
      </c>
      <c r="C40" t="s">
        <v>655</v>
      </c>
      <c r="D40">
        <v>8</v>
      </c>
      <c r="E40" s="2">
        <v>45387</v>
      </c>
      <c r="F40" t="s">
        <v>654</v>
      </c>
    </row>
    <row r="41" spans="1:6">
      <c r="A41" t="s">
        <v>821</v>
      </c>
      <c r="B41" t="s">
        <v>26</v>
      </c>
      <c r="C41" t="s">
        <v>672</v>
      </c>
      <c r="D41">
        <v>7</v>
      </c>
      <c r="E41" s="2">
        <v>45372</v>
      </c>
      <c r="F41" t="s">
        <v>675</v>
      </c>
    </row>
    <row r="42" spans="1:6">
      <c r="A42" t="s">
        <v>820</v>
      </c>
      <c r="B42" t="s">
        <v>21</v>
      </c>
      <c r="C42" t="s">
        <v>665</v>
      </c>
      <c r="D42">
        <v>2</v>
      </c>
      <c r="E42" s="2">
        <v>45605</v>
      </c>
      <c r="F42" t="s">
        <v>654</v>
      </c>
    </row>
    <row r="43" spans="1:6">
      <c r="A43" t="s">
        <v>819</v>
      </c>
      <c r="B43" t="s">
        <v>74</v>
      </c>
      <c r="C43" t="s">
        <v>660</v>
      </c>
      <c r="D43">
        <v>4</v>
      </c>
      <c r="E43" s="2">
        <v>45378</v>
      </c>
      <c r="F43" t="s">
        <v>675</v>
      </c>
    </row>
    <row r="44" spans="1:6">
      <c r="A44" t="s">
        <v>818</v>
      </c>
      <c r="B44" t="s">
        <v>68</v>
      </c>
      <c r="C44" t="s">
        <v>655</v>
      </c>
      <c r="D44">
        <v>2</v>
      </c>
      <c r="E44" s="2">
        <v>45506</v>
      </c>
      <c r="F44" t="s">
        <v>654</v>
      </c>
    </row>
    <row r="45" spans="1:6">
      <c r="A45" t="s">
        <v>817</v>
      </c>
      <c r="B45" t="s">
        <v>74</v>
      </c>
      <c r="C45" t="s">
        <v>660</v>
      </c>
      <c r="D45">
        <v>3</v>
      </c>
      <c r="E45" s="2">
        <v>45507</v>
      </c>
      <c r="F45" t="s">
        <v>675</v>
      </c>
    </row>
    <row r="46" spans="1:6">
      <c r="A46" s="4" t="s">
        <v>436</v>
      </c>
      <c r="B46" t="s">
        <v>68</v>
      </c>
      <c r="C46" s="4" t="s">
        <v>436</v>
      </c>
      <c r="D46">
        <v>1</v>
      </c>
      <c r="E46" s="2"/>
      <c r="F46" t="s">
        <v>654</v>
      </c>
    </row>
    <row r="47" spans="1:6">
      <c r="A47" t="s">
        <v>816</v>
      </c>
      <c r="B47" t="s">
        <v>74</v>
      </c>
      <c r="C47" t="s">
        <v>665</v>
      </c>
      <c r="D47">
        <v>9</v>
      </c>
      <c r="E47" s="2">
        <v>45313</v>
      </c>
      <c r="F47" t="s">
        <v>654</v>
      </c>
    </row>
    <row r="48" spans="1:6">
      <c r="A48" t="s">
        <v>815</v>
      </c>
      <c r="B48" t="s">
        <v>26</v>
      </c>
      <c r="C48" t="s">
        <v>657</v>
      </c>
      <c r="D48">
        <v>8</v>
      </c>
      <c r="E48" s="2">
        <v>45347</v>
      </c>
      <c r="F48" t="s">
        <v>654</v>
      </c>
    </row>
    <row r="49" spans="1:6">
      <c r="A49" t="s">
        <v>814</v>
      </c>
      <c r="B49" t="s">
        <v>26</v>
      </c>
      <c r="C49" t="s">
        <v>665</v>
      </c>
      <c r="D49">
        <v>7</v>
      </c>
      <c r="E49" s="2">
        <v>45466</v>
      </c>
      <c r="F49" t="s">
        <v>654</v>
      </c>
    </row>
    <row r="50" spans="1:6">
      <c r="A50" t="s">
        <v>813</v>
      </c>
      <c r="B50" t="s">
        <v>26</v>
      </c>
      <c r="C50" t="s">
        <v>655</v>
      </c>
      <c r="D50">
        <v>9</v>
      </c>
      <c r="E50" s="2">
        <v>45350</v>
      </c>
      <c r="F50" t="s">
        <v>654</v>
      </c>
    </row>
    <row r="51" spans="1:6">
      <c r="A51" t="s">
        <v>812</v>
      </c>
      <c r="B51" t="s">
        <v>9</v>
      </c>
      <c r="C51" t="s">
        <v>657</v>
      </c>
      <c r="D51">
        <v>3</v>
      </c>
      <c r="E51" s="2">
        <v>45590</v>
      </c>
      <c r="F51" t="s">
        <v>654</v>
      </c>
    </row>
    <row r="52" spans="1:6">
      <c r="A52" t="s">
        <v>811</v>
      </c>
      <c r="B52" t="s">
        <v>26</v>
      </c>
      <c r="C52" t="s">
        <v>655</v>
      </c>
      <c r="D52">
        <v>7</v>
      </c>
      <c r="E52" s="2">
        <v>45324</v>
      </c>
      <c r="F52" t="s">
        <v>675</v>
      </c>
    </row>
    <row r="53" spans="1:6">
      <c r="A53" t="s">
        <v>810</v>
      </c>
      <c r="B53" t="s">
        <v>68</v>
      </c>
      <c r="C53" t="s">
        <v>657</v>
      </c>
      <c r="D53">
        <v>9</v>
      </c>
      <c r="E53" s="2">
        <v>45630</v>
      </c>
      <c r="F53" t="s">
        <v>654</v>
      </c>
    </row>
    <row r="54" spans="1:6">
      <c r="A54" t="s">
        <v>809</v>
      </c>
      <c r="B54" t="s">
        <v>26</v>
      </c>
      <c r="C54" t="s">
        <v>657</v>
      </c>
      <c r="D54">
        <v>9</v>
      </c>
      <c r="E54" s="2">
        <v>45482</v>
      </c>
      <c r="F54" t="s">
        <v>654</v>
      </c>
    </row>
    <row r="55" spans="1:6">
      <c r="A55" t="s">
        <v>808</v>
      </c>
      <c r="B55" t="s">
        <v>21</v>
      </c>
      <c r="C55" t="s">
        <v>657</v>
      </c>
      <c r="D55">
        <v>3</v>
      </c>
      <c r="E55" s="2">
        <v>45370</v>
      </c>
      <c r="F55" t="s">
        <v>654</v>
      </c>
    </row>
    <row r="56" spans="1:6">
      <c r="A56" t="s">
        <v>807</v>
      </c>
      <c r="B56" t="s">
        <v>21</v>
      </c>
      <c r="C56" t="s">
        <v>660</v>
      </c>
      <c r="D56">
        <v>9</v>
      </c>
      <c r="E56" s="2">
        <v>45362</v>
      </c>
      <c r="F56" t="s">
        <v>654</v>
      </c>
    </row>
    <row r="57" spans="1:6">
      <c r="A57" t="s">
        <v>806</v>
      </c>
      <c r="B57" t="s">
        <v>74</v>
      </c>
      <c r="C57" t="s">
        <v>657</v>
      </c>
      <c r="D57">
        <v>8</v>
      </c>
      <c r="E57" s="2">
        <v>45633</v>
      </c>
      <c r="F57" t="s">
        <v>654</v>
      </c>
    </row>
    <row r="58" spans="1:6">
      <c r="A58" t="s">
        <v>805</v>
      </c>
      <c r="B58" t="s">
        <v>74</v>
      </c>
      <c r="C58" t="s">
        <v>665</v>
      </c>
      <c r="D58">
        <v>7</v>
      </c>
      <c r="E58" s="2">
        <v>45556</v>
      </c>
      <c r="F58" t="s">
        <v>654</v>
      </c>
    </row>
    <row r="59" spans="1:6">
      <c r="A59" t="s">
        <v>804</v>
      </c>
      <c r="B59" t="s">
        <v>26</v>
      </c>
      <c r="C59" t="s">
        <v>660</v>
      </c>
      <c r="D59">
        <v>4</v>
      </c>
      <c r="E59" s="2">
        <v>45551</v>
      </c>
      <c r="F59" t="s">
        <v>654</v>
      </c>
    </row>
    <row r="60" spans="1:6">
      <c r="A60" t="s">
        <v>803</v>
      </c>
      <c r="B60" t="s">
        <v>21</v>
      </c>
      <c r="C60" t="s">
        <v>665</v>
      </c>
      <c r="D60">
        <v>0</v>
      </c>
      <c r="E60" s="2">
        <v>45585</v>
      </c>
      <c r="F60" t="s">
        <v>662</v>
      </c>
    </row>
    <row r="61" spans="1:6">
      <c r="A61" t="s">
        <v>802</v>
      </c>
      <c r="B61" t="s">
        <v>68</v>
      </c>
      <c r="C61" t="s">
        <v>657</v>
      </c>
      <c r="D61">
        <v>0</v>
      </c>
      <c r="E61" s="2">
        <v>45517</v>
      </c>
      <c r="F61" t="s">
        <v>662</v>
      </c>
    </row>
    <row r="62" spans="1:6">
      <c r="A62" t="s">
        <v>801</v>
      </c>
      <c r="B62" t="s">
        <v>74</v>
      </c>
      <c r="C62" t="s">
        <v>660</v>
      </c>
      <c r="D62">
        <v>1</v>
      </c>
      <c r="E62" s="2">
        <v>45623</v>
      </c>
      <c r="F62" t="s">
        <v>675</v>
      </c>
    </row>
    <row r="63" spans="1:6">
      <c r="A63" t="s">
        <v>800</v>
      </c>
      <c r="B63" t="s">
        <v>9</v>
      </c>
      <c r="C63" t="s">
        <v>672</v>
      </c>
      <c r="D63">
        <v>5</v>
      </c>
      <c r="E63" s="2">
        <v>45298</v>
      </c>
      <c r="F63" t="s">
        <v>654</v>
      </c>
    </row>
    <row r="64" spans="1:6">
      <c r="A64" t="s">
        <v>799</v>
      </c>
      <c r="B64" t="s">
        <v>9</v>
      </c>
      <c r="C64" t="s">
        <v>672</v>
      </c>
      <c r="D64">
        <v>6</v>
      </c>
      <c r="E64" s="2">
        <v>45350</v>
      </c>
      <c r="F64" t="s">
        <v>654</v>
      </c>
    </row>
    <row r="65" spans="1:6">
      <c r="A65" t="s">
        <v>798</v>
      </c>
      <c r="B65" t="s">
        <v>9</v>
      </c>
      <c r="C65" t="s">
        <v>672</v>
      </c>
      <c r="D65">
        <v>0</v>
      </c>
      <c r="E65" s="2">
        <v>45545</v>
      </c>
      <c r="F65" t="s">
        <v>680</v>
      </c>
    </row>
    <row r="66" spans="1:6">
      <c r="A66" t="s">
        <v>797</v>
      </c>
      <c r="B66" t="s">
        <v>9</v>
      </c>
      <c r="C66" t="s">
        <v>660</v>
      </c>
      <c r="D66">
        <v>0</v>
      </c>
      <c r="E66" s="2">
        <v>45648</v>
      </c>
      <c r="F66" t="s">
        <v>680</v>
      </c>
    </row>
    <row r="67" spans="1:6">
      <c r="A67" t="s">
        <v>796</v>
      </c>
      <c r="B67" t="s">
        <v>21</v>
      </c>
      <c r="C67" t="s">
        <v>665</v>
      </c>
      <c r="D67">
        <v>2</v>
      </c>
      <c r="E67" s="2">
        <v>45307</v>
      </c>
      <c r="F67" t="s">
        <v>654</v>
      </c>
    </row>
    <row r="68" spans="1:6">
      <c r="A68" t="s">
        <v>795</v>
      </c>
      <c r="B68" t="s">
        <v>13</v>
      </c>
      <c r="C68" t="s">
        <v>672</v>
      </c>
      <c r="D68">
        <v>7</v>
      </c>
      <c r="E68" s="2">
        <v>45645</v>
      </c>
      <c r="F68" t="s">
        <v>654</v>
      </c>
    </row>
    <row r="69" spans="1:6">
      <c r="A69" t="s">
        <v>794</v>
      </c>
      <c r="B69" t="s">
        <v>74</v>
      </c>
      <c r="C69" t="s">
        <v>657</v>
      </c>
      <c r="D69">
        <v>9</v>
      </c>
      <c r="E69" s="2">
        <v>45617</v>
      </c>
      <c r="F69" t="s">
        <v>654</v>
      </c>
    </row>
    <row r="70" spans="1:6">
      <c r="A70" t="s">
        <v>793</v>
      </c>
      <c r="B70" t="s">
        <v>21</v>
      </c>
      <c r="C70" t="s">
        <v>660</v>
      </c>
      <c r="D70">
        <v>8</v>
      </c>
      <c r="E70" s="2">
        <v>45387</v>
      </c>
      <c r="F70" t="s">
        <v>675</v>
      </c>
    </row>
    <row r="71" spans="1:6">
      <c r="A71" t="s">
        <v>792</v>
      </c>
      <c r="B71" t="s">
        <v>9</v>
      </c>
      <c r="C71" t="s">
        <v>657</v>
      </c>
      <c r="D71">
        <v>5</v>
      </c>
      <c r="E71" s="2">
        <v>45485</v>
      </c>
      <c r="F71" t="s">
        <v>654</v>
      </c>
    </row>
    <row r="72" spans="1:6">
      <c r="A72" t="s">
        <v>791</v>
      </c>
      <c r="B72" t="s">
        <v>68</v>
      </c>
      <c r="C72" t="s">
        <v>660</v>
      </c>
      <c r="D72">
        <v>5</v>
      </c>
      <c r="E72" s="2">
        <v>45410</v>
      </c>
      <c r="F72" t="s">
        <v>654</v>
      </c>
    </row>
    <row r="73" spans="1:6">
      <c r="A73" t="s">
        <v>790</v>
      </c>
      <c r="B73" t="s">
        <v>9</v>
      </c>
      <c r="C73" t="s">
        <v>665</v>
      </c>
      <c r="D73">
        <v>0</v>
      </c>
      <c r="E73" s="2">
        <v>45457</v>
      </c>
      <c r="F73" t="s">
        <v>662</v>
      </c>
    </row>
    <row r="74" spans="1:6">
      <c r="A74" t="s">
        <v>789</v>
      </c>
      <c r="B74" t="s">
        <v>68</v>
      </c>
      <c r="C74" t="s">
        <v>657</v>
      </c>
      <c r="D74">
        <v>8</v>
      </c>
      <c r="E74" s="2">
        <v>45407</v>
      </c>
      <c r="F74" t="s">
        <v>654</v>
      </c>
    </row>
    <row r="75" spans="1:6">
      <c r="A75" t="s">
        <v>788</v>
      </c>
      <c r="B75" t="s">
        <v>21</v>
      </c>
      <c r="C75" t="s">
        <v>672</v>
      </c>
      <c r="D75">
        <v>3</v>
      </c>
      <c r="E75" s="2">
        <v>45416</v>
      </c>
      <c r="F75" t="s">
        <v>675</v>
      </c>
    </row>
    <row r="76" spans="1:6">
      <c r="A76" t="s">
        <v>787</v>
      </c>
      <c r="B76" t="s">
        <v>9</v>
      </c>
      <c r="C76" t="s">
        <v>655</v>
      </c>
      <c r="D76">
        <v>0</v>
      </c>
      <c r="E76" s="2">
        <v>45493</v>
      </c>
      <c r="F76" t="s">
        <v>662</v>
      </c>
    </row>
    <row r="77" spans="1:6">
      <c r="A77" t="s">
        <v>786</v>
      </c>
      <c r="B77" t="s">
        <v>26</v>
      </c>
      <c r="C77" t="s">
        <v>660</v>
      </c>
      <c r="D77">
        <v>0</v>
      </c>
      <c r="E77" s="2">
        <v>45392</v>
      </c>
      <c r="F77" t="s">
        <v>680</v>
      </c>
    </row>
    <row r="78" spans="1:6">
      <c r="A78" t="s">
        <v>785</v>
      </c>
      <c r="B78" s="4" t="s">
        <v>436</v>
      </c>
      <c r="C78" t="s">
        <v>655</v>
      </c>
      <c r="D78">
        <v>2</v>
      </c>
      <c r="E78" s="2"/>
      <c r="F78" t="s">
        <v>654</v>
      </c>
    </row>
    <row r="79" spans="1:6">
      <c r="A79" t="s">
        <v>784</v>
      </c>
      <c r="B79" t="s">
        <v>9</v>
      </c>
      <c r="C79" t="s">
        <v>657</v>
      </c>
      <c r="D79">
        <v>7</v>
      </c>
      <c r="E79" s="2">
        <v>45651</v>
      </c>
      <c r="F79" t="s">
        <v>654</v>
      </c>
    </row>
    <row r="80" spans="1:6">
      <c r="A80" t="s">
        <v>783</v>
      </c>
      <c r="B80" t="s">
        <v>13</v>
      </c>
      <c r="C80" t="s">
        <v>655</v>
      </c>
      <c r="D80">
        <v>6</v>
      </c>
      <c r="E80" s="2">
        <v>45464</v>
      </c>
      <c r="F80" t="s">
        <v>654</v>
      </c>
    </row>
    <row r="81" spans="1:6">
      <c r="A81" t="s">
        <v>782</v>
      </c>
      <c r="B81" t="s">
        <v>13</v>
      </c>
      <c r="C81" t="s">
        <v>672</v>
      </c>
      <c r="D81">
        <v>2</v>
      </c>
      <c r="E81" s="2">
        <v>45504</v>
      </c>
      <c r="F81" t="s">
        <v>654</v>
      </c>
    </row>
    <row r="82" spans="1:6">
      <c r="A82" t="s">
        <v>781</v>
      </c>
      <c r="B82" t="s">
        <v>21</v>
      </c>
      <c r="C82" t="s">
        <v>660</v>
      </c>
      <c r="D82">
        <v>2</v>
      </c>
      <c r="E82" s="2">
        <v>45594</v>
      </c>
      <c r="F82" t="s">
        <v>675</v>
      </c>
    </row>
    <row r="83" spans="1:6">
      <c r="A83" t="s">
        <v>780</v>
      </c>
      <c r="B83" t="s">
        <v>9</v>
      </c>
      <c r="C83" t="s">
        <v>660</v>
      </c>
      <c r="D83">
        <v>6</v>
      </c>
      <c r="E83" s="2">
        <v>45614</v>
      </c>
      <c r="F83" t="s">
        <v>654</v>
      </c>
    </row>
    <row r="84" spans="1:6">
      <c r="A84" t="s">
        <v>779</v>
      </c>
      <c r="B84" t="s">
        <v>26</v>
      </c>
      <c r="C84" t="s">
        <v>672</v>
      </c>
      <c r="D84">
        <v>7</v>
      </c>
      <c r="E84" s="2">
        <v>45541</v>
      </c>
      <c r="F84" t="s">
        <v>675</v>
      </c>
    </row>
    <row r="85" spans="1:6">
      <c r="A85" t="s">
        <v>778</v>
      </c>
      <c r="B85" t="s">
        <v>68</v>
      </c>
      <c r="C85" t="s">
        <v>660</v>
      </c>
      <c r="D85">
        <v>0</v>
      </c>
      <c r="E85" s="2">
        <v>45440</v>
      </c>
      <c r="F85" t="s">
        <v>680</v>
      </c>
    </row>
    <row r="86" spans="1:6">
      <c r="A86" t="s">
        <v>777</v>
      </c>
      <c r="B86" t="s">
        <v>13</v>
      </c>
      <c r="C86" t="s">
        <v>665</v>
      </c>
      <c r="D86">
        <v>0</v>
      </c>
      <c r="E86" s="2">
        <v>45307</v>
      </c>
      <c r="F86" t="s">
        <v>662</v>
      </c>
    </row>
    <row r="87" spans="1:6">
      <c r="A87" t="s">
        <v>776</v>
      </c>
      <c r="B87" t="s">
        <v>74</v>
      </c>
      <c r="C87" t="s">
        <v>655</v>
      </c>
      <c r="D87">
        <v>0</v>
      </c>
      <c r="E87" s="2">
        <v>45351</v>
      </c>
      <c r="F87" t="s">
        <v>662</v>
      </c>
    </row>
    <row r="88" spans="1:6">
      <c r="A88" t="s">
        <v>775</v>
      </c>
      <c r="B88" t="s">
        <v>9</v>
      </c>
      <c r="C88" t="s">
        <v>672</v>
      </c>
      <c r="D88">
        <v>9</v>
      </c>
      <c r="E88" s="2">
        <v>45523</v>
      </c>
      <c r="F88" t="s">
        <v>675</v>
      </c>
    </row>
    <row r="89" spans="1:6">
      <c r="A89" t="s">
        <v>774</v>
      </c>
      <c r="B89" t="s">
        <v>74</v>
      </c>
      <c r="C89" t="s">
        <v>655</v>
      </c>
      <c r="D89">
        <v>5</v>
      </c>
      <c r="E89" s="2">
        <v>45534</v>
      </c>
      <c r="F89" t="s">
        <v>654</v>
      </c>
    </row>
    <row r="90" spans="1:6">
      <c r="A90" t="s">
        <v>773</v>
      </c>
      <c r="B90" t="s">
        <v>13</v>
      </c>
      <c r="C90" t="s">
        <v>655</v>
      </c>
      <c r="D90">
        <v>7</v>
      </c>
      <c r="E90" s="2">
        <v>45386</v>
      </c>
      <c r="F90" t="s">
        <v>654</v>
      </c>
    </row>
    <row r="91" spans="1:6">
      <c r="A91" t="s">
        <v>772</v>
      </c>
      <c r="B91" t="s">
        <v>74</v>
      </c>
      <c r="C91" t="s">
        <v>672</v>
      </c>
      <c r="D91">
        <v>2</v>
      </c>
      <c r="E91" s="2">
        <v>45386</v>
      </c>
      <c r="F91" t="s">
        <v>675</v>
      </c>
    </row>
    <row r="92" spans="1:6">
      <c r="A92" t="s">
        <v>771</v>
      </c>
      <c r="B92" t="s">
        <v>68</v>
      </c>
      <c r="C92" t="s">
        <v>660</v>
      </c>
      <c r="D92">
        <v>0</v>
      </c>
      <c r="E92" s="2">
        <v>45468</v>
      </c>
      <c r="F92" t="s">
        <v>680</v>
      </c>
    </row>
    <row r="93" spans="1:6">
      <c r="A93" t="s">
        <v>770</v>
      </c>
      <c r="B93" t="s">
        <v>13</v>
      </c>
      <c r="C93" t="s">
        <v>657</v>
      </c>
      <c r="D93">
        <v>2</v>
      </c>
      <c r="E93" s="2">
        <v>45390</v>
      </c>
      <c r="F93" t="s">
        <v>654</v>
      </c>
    </row>
    <row r="94" spans="1:6">
      <c r="A94" t="s">
        <v>769</v>
      </c>
      <c r="B94" t="s">
        <v>74</v>
      </c>
      <c r="C94" t="s">
        <v>665</v>
      </c>
      <c r="D94">
        <v>0</v>
      </c>
      <c r="E94" s="2">
        <v>45654</v>
      </c>
      <c r="F94" t="s">
        <v>662</v>
      </c>
    </row>
    <row r="95" spans="1:6">
      <c r="A95" t="s">
        <v>768</v>
      </c>
      <c r="B95" t="s">
        <v>74</v>
      </c>
      <c r="C95" t="s">
        <v>657</v>
      </c>
      <c r="D95">
        <v>0</v>
      </c>
      <c r="E95" s="2">
        <v>45454</v>
      </c>
      <c r="F95" t="s">
        <v>662</v>
      </c>
    </row>
    <row r="96" spans="1:6">
      <c r="A96" t="s">
        <v>767</v>
      </c>
      <c r="B96" t="s">
        <v>68</v>
      </c>
      <c r="C96" t="s">
        <v>672</v>
      </c>
      <c r="D96">
        <v>6</v>
      </c>
      <c r="E96" s="2">
        <v>45449</v>
      </c>
      <c r="F96" t="s">
        <v>654</v>
      </c>
    </row>
    <row r="97" spans="1:6">
      <c r="A97" t="s">
        <v>766</v>
      </c>
      <c r="B97" t="s">
        <v>68</v>
      </c>
      <c r="C97" t="s">
        <v>655</v>
      </c>
      <c r="D97">
        <v>0</v>
      </c>
      <c r="E97" s="2">
        <v>45600</v>
      </c>
      <c r="F97" t="s">
        <v>662</v>
      </c>
    </row>
    <row r="98" spans="1:6">
      <c r="A98" t="s">
        <v>765</v>
      </c>
      <c r="B98" t="s">
        <v>68</v>
      </c>
      <c r="C98" t="s">
        <v>672</v>
      </c>
      <c r="D98">
        <v>0</v>
      </c>
      <c r="E98" s="2">
        <v>45370</v>
      </c>
      <c r="F98" t="s">
        <v>680</v>
      </c>
    </row>
    <row r="99" spans="1:6">
      <c r="A99" t="s">
        <v>764</v>
      </c>
      <c r="B99" t="s">
        <v>9</v>
      </c>
      <c r="C99" t="s">
        <v>657</v>
      </c>
      <c r="D99">
        <v>7</v>
      </c>
      <c r="E99" s="2">
        <v>45389</v>
      </c>
      <c r="F99" t="s">
        <v>654</v>
      </c>
    </row>
    <row r="100" spans="1:6">
      <c r="A100" t="s">
        <v>763</v>
      </c>
      <c r="B100" t="s">
        <v>68</v>
      </c>
      <c r="C100" t="s">
        <v>657</v>
      </c>
      <c r="D100">
        <v>0</v>
      </c>
      <c r="E100" s="2">
        <v>45438</v>
      </c>
      <c r="F100" t="s">
        <v>662</v>
      </c>
    </row>
    <row r="101" spans="1:6">
      <c r="A101" t="s">
        <v>762</v>
      </c>
      <c r="B101" t="s">
        <v>21</v>
      </c>
      <c r="C101" t="s">
        <v>657</v>
      </c>
      <c r="D101">
        <v>0</v>
      </c>
      <c r="E101" s="2">
        <v>45457</v>
      </c>
      <c r="F101" t="s">
        <v>662</v>
      </c>
    </row>
    <row r="102" spans="1:6">
      <c r="A102" t="s">
        <v>761</v>
      </c>
      <c r="B102" t="s">
        <v>21</v>
      </c>
      <c r="C102" t="s">
        <v>655</v>
      </c>
      <c r="D102">
        <v>7</v>
      </c>
      <c r="E102" s="2">
        <v>45428</v>
      </c>
      <c r="F102" t="s">
        <v>654</v>
      </c>
    </row>
    <row r="103" spans="1:6">
      <c r="A103" t="s">
        <v>760</v>
      </c>
      <c r="B103" t="s">
        <v>13</v>
      </c>
      <c r="C103" t="s">
        <v>657</v>
      </c>
      <c r="D103">
        <v>9</v>
      </c>
      <c r="E103" s="2">
        <v>45367</v>
      </c>
      <c r="F103" t="s">
        <v>654</v>
      </c>
    </row>
    <row r="104" spans="1:6">
      <c r="A104" t="s">
        <v>759</v>
      </c>
      <c r="B104" t="s">
        <v>13</v>
      </c>
      <c r="C104" t="s">
        <v>672</v>
      </c>
      <c r="D104">
        <v>6</v>
      </c>
      <c r="E104" s="2">
        <v>45529</v>
      </c>
      <c r="F104" t="s">
        <v>675</v>
      </c>
    </row>
    <row r="105" spans="1:6">
      <c r="A105" t="s">
        <v>758</v>
      </c>
      <c r="B105" t="s">
        <v>74</v>
      </c>
      <c r="C105" t="s">
        <v>672</v>
      </c>
      <c r="D105">
        <v>0</v>
      </c>
      <c r="E105" s="2">
        <v>45306</v>
      </c>
      <c r="F105" t="s">
        <v>680</v>
      </c>
    </row>
    <row r="106" spans="1:6">
      <c r="A106" t="s">
        <v>757</v>
      </c>
      <c r="B106" t="s">
        <v>13</v>
      </c>
      <c r="C106" t="s">
        <v>660</v>
      </c>
      <c r="D106">
        <v>0</v>
      </c>
      <c r="E106" s="2">
        <v>45618</v>
      </c>
      <c r="F106" t="s">
        <v>680</v>
      </c>
    </row>
    <row r="107" spans="1:6">
      <c r="A107" t="s">
        <v>756</v>
      </c>
      <c r="B107" t="s">
        <v>26</v>
      </c>
      <c r="C107" t="s">
        <v>657</v>
      </c>
      <c r="D107">
        <v>8</v>
      </c>
      <c r="E107" s="2">
        <v>45387</v>
      </c>
      <c r="F107" t="s">
        <v>654</v>
      </c>
    </row>
    <row r="108" spans="1:6">
      <c r="A108" t="s">
        <v>755</v>
      </c>
      <c r="B108" t="s">
        <v>26</v>
      </c>
      <c r="C108" t="s">
        <v>655</v>
      </c>
      <c r="D108">
        <v>2</v>
      </c>
      <c r="E108" s="2">
        <v>45646</v>
      </c>
      <c r="F108" t="s">
        <v>654</v>
      </c>
    </row>
    <row r="109" spans="1:6">
      <c r="A109" t="s">
        <v>754</v>
      </c>
      <c r="B109" t="s">
        <v>21</v>
      </c>
      <c r="C109" t="s">
        <v>657</v>
      </c>
      <c r="D109">
        <v>5</v>
      </c>
      <c r="E109" s="2">
        <v>45608</v>
      </c>
      <c r="F109" t="s">
        <v>654</v>
      </c>
    </row>
    <row r="110" spans="1:6">
      <c r="A110" t="s">
        <v>753</v>
      </c>
      <c r="B110" t="s">
        <v>26</v>
      </c>
      <c r="C110" t="s">
        <v>655</v>
      </c>
      <c r="D110">
        <v>3</v>
      </c>
      <c r="E110" s="2">
        <v>45367</v>
      </c>
      <c r="F110" t="s">
        <v>654</v>
      </c>
    </row>
    <row r="111" spans="1:6">
      <c r="A111" t="s">
        <v>752</v>
      </c>
      <c r="B111" t="s">
        <v>74</v>
      </c>
      <c r="C111" t="s">
        <v>660</v>
      </c>
      <c r="D111">
        <v>0</v>
      </c>
      <c r="E111" s="2">
        <v>45404</v>
      </c>
      <c r="F111" t="s">
        <v>680</v>
      </c>
    </row>
    <row r="112" spans="1:6">
      <c r="A112" t="s">
        <v>751</v>
      </c>
      <c r="B112" t="s">
        <v>26</v>
      </c>
      <c r="C112" t="s">
        <v>672</v>
      </c>
      <c r="D112">
        <v>6</v>
      </c>
      <c r="E112" s="2">
        <v>45480</v>
      </c>
      <c r="F112" t="s">
        <v>675</v>
      </c>
    </row>
    <row r="113" spans="1:6">
      <c r="A113" t="s">
        <v>750</v>
      </c>
      <c r="B113" t="s">
        <v>26</v>
      </c>
      <c r="C113" t="s">
        <v>657</v>
      </c>
      <c r="D113">
        <v>6</v>
      </c>
      <c r="E113" s="2">
        <v>45444</v>
      </c>
      <c r="F113" t="s">
        <v>654</v>
      </c>
    </row>
    <row r="114" spans="1:6">
      <c r="A114" t="s">
        <v>749</v>
      </c>
      <c r="B114" t="s">
        <v>13</v>
      </c>
      <c r="C114" t="s">
        <v>672</v>
      </c>
      <c r="D114">
        <v>0</v>
      </c>
      <c r="E114" s="2">
        <v>45472</v>
      </c>
      <c r="F114" t="s">
        <v>680</v>
      </c>
    </row>
    <row r="115" spans="1:6">
      <c r="A115" t="s">
        <v>748</v>
      </c>
      <c r="B115" t="s">
        <v>21</v>
      </c>
      <c r="C115" t="s">
        <v>657</v>
      </c>
      <c r="D115">
        <v>4</v>
      </c>
      <c r="E115" s="2">
        <v>45303</v>
      </c>
      <c r="F115" t="s">
        <v>654</v>
      </c>
    </row>
    <row r="116" spans="1:6">
      <c r="A116" t="s">
        <v>747</v>
      </c>
      <c r="B116" t="s">
        <v>74</v>
      </c>
      <c r="C116" t="s">
        <v>665</v>
      </c>
      <c r="D116">
        <v>0</v>
      </c>
      <c r="E116" s="2">
        <v>45538</v>
      </c>
      <c r="F116" t="s">
        <v>662</v>
      </c>
    </row>
    <row r="117" spans="1:6">
      <c r="A117" t="s">
        <v>746</v>
      </c>
      <c r="B117" t="s">
        <v>74</v>
      </c>
      <c r="C117" t="s">
        <v>657</v>
      </c>
      <c r="D117">
        <v>1</v>
      </c>
      <c r="E117" s="2">
        <v>45486</v>
      </c>
      <c r="F117" t="s">
        <v>654</v>
      </c>
    </row>
    <row r="118" spans="1:6">
      <c r="A118" t="s">
        <v>745</v>
      </c>
      <c r="B118" t="s">
        <v>26</v>
      </c>
      <c r="C118" t="s">
        <v>657</v>
      </c>
      <c r="D118">
        <v>5</v>
      </c>
      <c r="E118" s="2">
        <v>45491</v>
      </c>
      <c r="F118" t="s">
        <v>654</v>
      </c>
    </row>
    <row r="119" spans="1:6">
      <c r="A119" t="s">
        <v>744</v>
      </c>
      <c r="B119" t="s">
        <v>26</v>
      </c>
      <c r="C119" t="s">
        <v>660</v>
      </c>
      <c r="D119">
        <v>5</v>
      </c>
      <c r="E119" s="2">
        <v>45504</v>
      </c>
      <c r="F119" t="s">
        <v>675</v>
      </c>
    </row>
    <row r="120" spans="1:6">
      <c r="A120" t="s">
        <v>743</v>
      </c>
      <c r="B120" t="s">
        <v>74</v>
      </c>
      <c r="C120" t="s">
        <v>665</v>
      </c>
      <c r="D120">
        <v>4</v>
      </c>
      <c r="E120" s="2">
        <v>45359</v>
      </c>
      <c r="F120" t="s">
        <v>654</v>
      </c>
    </row>
    <row r="121" spans="1:6">
      <c r="A121" t="s">
        <v>742</v>
      </c>
      <c r="B121" t="s">
        <v>74</v>
      </c>
      <c r="C121" t="s">
        <v>672</v>
      </c>
      <c r="D121">
        <v>6</v>
      </c>
      <c r="E121" s="2">
        <v>45449</v>
      </c>
      <c r="F121" t="s">
        <v>675</v>
      </c>
    </row>
    <row r="122" spans="1:6">
      <c r="A122" t="s">
        <v>741</v>
      </c>
      <c r="B122" t="s">
        <v>21</v>
      </c>
      <c r="C122" t="s">
        <v>672</v>
      </c>
      <c r="D122">
        <v>2</v>
      </c>
      <c r="E122" s="2">
        <v>45379</v>
      </c>
      <c r="F122" t="s">
        <v>654</v>
      </c>
    </row>
    <row r="123" spans="1:6">
      <c r="A123" t="s">
        <v>740</v>
      </c>
      <c r="B123" t="s">
        <v>68</v>
      </c>
      <c r="C123" t="s">
        <v>665</v>
      </c>
      <c r="D123">
        <v>7</v>
      </c>
      <c r="E123" s="2">
        <v>45482</v>
      </c>
      <c r="F123" t="s">
        <v>654</v>
      </c>
    </row>
    <row r="124" spans="1:6">
      <c r="A124" t="s">
        <v>739</v>
      </c>
      <c r="B124" t="s">
        <v>68</v>
      </c>
      <c r="C124" t="s">
        <v>657</v>
      </c>
      <c r="D124">
        <v>3</v>
      </c>
      <c r="E124" s="2">
        <v>45545</v>
      </c>
      <c r="F124" t="s">
        <v>654</v>
      </c>
    </row>
    <row r="125" spans="1:6">
      <c r="A125" t="s">
        <v>738</v>
      </c>
      <c r="B125" t="s">
        <v>9</v>
      </c>
      <c r="C125" t="s">
        <v>657</v>
      </c>
      <c r="D125">
        <v>0</v>
      </c>
      <c r="E125" s="2">
        <v>45515</v>
      </c>
      <c r="F125" t="s">
        <v>662</v>
      </c>
    </row>
    <row r="126" spans="1:6">
      <c r="A126" t="s">
        <v>737</v>
      </c>
      <c r="B126" t="s">
        <v>68</v>
      </c>
      <c r="C126" t="s">
        <v>655</v>
      </c>
      <c r="D126">
        <v>8</v>
      </c>
      <c r="E126" s="2">
        <v>45423</v>
      </c>
      <c r="F126" t="s">
        <v>654</v>
      </c>
    </row>
    <row r="127" spans="1:6">
      <c r="A127" t="s">
        <v>736</v>
      </c>
      <c r="B127" t="s">
        <v>21</v>
      </c>
      <c r="C127" t="s">
        <v>660</v>
      </c>
      <c r="D127">
        <v>4</v>
      </c>
      <c r="E127" s="2">
        <v>45582</v>
      </c>
      <c r="F127" t="s">
        <v>675</v>
      </c>
    </row>
    <row r="128" spans="1:6">
      <c r="A128" s="4" t="s">
        <v>436</v>
      </c>
      <c r="B128" t="s">
        <v>9</v>
      </c>
      <c r="C128" s="4" t="s">
        <v>436</v>
      </c>
      <c r="D128">
        <v>2</v>
      </c>
      <c r="E128" s="2"/>
      <c r="F128" t="s">
        <v>675</v>
      </c>
    </row>
    <row r="129" spans="1:6">
      <c r="A129" t="s">
        <v>735</v>
      </c>
      <c r="B129" t="s">
        <v>26</v>
      </c>
      <c r="C129" t="s">
        <v>655</v>
      </c>
      <c r="D129">
        <v>6</v>
      </c>
      <c r="E129" s="2">
        <v>45324</v>
      </c>
      <c r="F129" t="s">
        <v>654</v>
      </c>
    </row>
    <row r="130" spans="1:6">
      <c r="A130" t="s">
        <v>734</v>
      </c>
      <c r="B130" t="s">
        <v>9</v>
      </c>
      <c r="C130" t="s">
        <v>660</v>
      </c>
      <c r="D130">
        <v>3</v>
      </c>
      <c r="E130" s="2">
        <v>45627</v>
      </c>
      <c r="F130" t="s">
        <v>654</v>
      </c>
    </row>
    <row r="131" spans="1:6">
      <c r="A131" t="s">
        <v>733</v>
      </c>
      <c r="B131" t="s">
        <v>13</v>
      </c>
      <c r="C131" t="s">
        <v>665</v>
      </c>
      <c r="D131">
        <v>4</v>
      </c>
      <c r="E131" s="2">
        <v>45568</v>
      </c>
      <c r="F131" t="s">
        <v>654</v>
      </c>
    </row>
    <row r="132" spans="1:6">
      <c r="A132" t="s">
        <v>732</v>
      </c>
      <c r="B132" t="s">
        <v>21</v>
      </c>
      <c r="C132" t="s">
        <v>655</v>
      </c>
      <c r="D132">
        <v>1</v>
      </c>
      <c r="E132" s="2">
        <v>45535</v>
      </c>
      <c r="F132" t="s">
        <v>654</v>
      </c>
    </row>
    <row r="133" spans="1:6">
      <c r="A133" t="s">
        <v>731</v>
      </c>
      <c r="B133" t="s">
        <v>13</v>
      </c>
      <c r="C133" t="s">
        <v>660</v>
      </c>
      <c r="D133">
        <v>2</v>
      </c>
      <c r="E133" s="2">
        <v>45537</v>
      </c>
      <c r="F133" t="s">
        <v>675</v>
      </c>
    </row>
    <row r="134" spans="1:6">
      <c r="A134" t="s">
        <v>730</v>
      </c>
      <c r="B134" t="s">
        <v>74</v>
      </c>
      <c r="C134" t="s">
        <v>655</v>
      </c>
      <c r="D134">
        <v>0</v>
      </c>
      <c r="E134" s="2">
        <v>45492</v>
      </c>
      <c r="F134" t="s">
        <v>662</v>
      </c>
    </row>
    <row r="135" spans="1:6">
      <c r="A135" t="s">
        <v>729</v>
      </c>
      <c r="B135" t="s">
        <v>21</v>
      </c>
      <c r="C135" t="s">
        <v>657</v>
      </c>
      <c r="D135">
        <v>6</v>
      </c>
      <c r="E135" s="2">
        <v>45558</v>
      </c>
      <c r="F135" t="s">
        <v>654</v>
      </c>
    </row>
    <row r="136" spans="1:6">
      <c r="A136" t="s">
        <v>728</v>
      </c>
      <c r="B136" t="s">
        <v>74</v>
      </c>
      <c r="C136" t="s">
        <v>657</v>
      </c>
      <c r="D136">
        <v>4</v>
      </c>
      <c r="E136" s="2">
        <v>45502</v>
      </c>
      <c r="F136" t="s">
        <v>654</v>
      </c>
    </row>
    <row r="137" spans="1:6">
      <c r="A137" t="s">
        <v>727</v>
      </c>
      <c r="B137" t="s">
        <v>68</v>
      </c>
      <c r="C137" t="s">
        <v>665</v>
      </c>
      <c r="D137">
        <v>3</v>
      </c>
      <c r="E137" s="2">
        <v>45367</v>
      </c>
      <c r="F137" t="s">
        <v>654</v>
      </c>
    </row>
    <row r="138" spans="1:6">
      <c r="A138" t="s">
        <v>726</v>
      </c>
      <c r="B138" t="s">
        <v>9</v>
      </c>
      <c r="C138" t="s">
        <v>672</v>
      </c>
      <c r="D138">
        <v>8</v>
      </c>
      <c r="E138" s="2">
        <v>45634</v>
      </c>
      <c r="F138" t="s">
        <v>675</v>
      </c>
    </row>
    <row r="139" spans="1:6">
      <c r="A139" t="s">
        <v>725</v>
      </c>
      <c r="B139" t="s">
        <v>74</v>
      </c>
      <c r="C139" t="s">
        <v>657</v>
      </c>
      <c r="D139">
        <v>8</v>
      </c>
      <c r="E139" s="2">
        <v>45465</v>
      </c>
      <c r="F139" t="s">
        <v>654</v>
      </c>
    </row>
    <row r="140" spans="1:6">
      <c r="A140" t="s">
        <v>724</v>
      </c>
      <c r="B140" t="s">
        <v>21</v>
      </c>
      <c r="C140" t="s">
        <v>657</v>
      </c>
      <c r="D140">
        <v>0</v>
      </c>
      <c r="E140" s="2">
        <v>45443</v>
      </c>
      <c r="F140" t="s">
        <v>662</v>
      </c>
    </row>
    <row r="141" spans="1:6">
      <c r="A141" t="s">
        <v>723</v>
      </c>
      <c r="B141" t="s">
        <v>68</v>
      </c>
      <c r="C141" t="s">
        <v>655</v>
      </c>
      <c r="D141">
        <v>7</v>
      </c>
      <c r="E141" s="2">
        <v>45443</v>
      </c>
      <c r="F141" t="s">
        <v>654</v>
      </c>
    </row>
    <row r="142" spans="1:6">
      <c r="A142" t="s">
        <v>722</v>
      </c>
      <c r="B142" t="s">
        <v>21</v>
      </c>
      <c r="C142" t="s">
        <v>672</v>
      </c>
      <c r="D142">
        <v>9</v>
      </c>
      <c r="E142" s="2">
        <v>45318</v>
      </c>
      <c r="F142" t="s">
        <v>654</v>
      </c>
    </row>
    <row r="143" spans="1:6">
      <c r="A143" t="s">
        <v>721</v>
      </c>
      <c r="B143" t="s">
        <v>13</v>
      </c>
      <c r="C143" t="s">
        <v>672</v>
      </c>
      <c r="D143">
        <v>0</v>
      </c>
      <c r="E143" s="2">
        <v>45439</v>
      </c>
      <c r="F143" t="s">
        <v>680</v>
      </c>
    </row>
    <row r="144" spans="1:6">
      <c r="A144" t="s">
        <v>720</v>
      </c>
      <c r="B144" t="s">
        <v>74</v>
      </c>
      <c r="C144" t="s">
        <v>665</v>
      </c>
      <c r="D144">
        <v>2</v>
      </c>
      <c r="E144" s="2">
        <v>45305</v>
      </c>
      <c r="F144" t="s">
        <v>654</v>
      </c>
    </row>
    <row r="145" spans="1:6">
      <c r="A145" t="s">
        <v>719</v>
      </c>
      <c r="B145" t="s">
        <v>26</v>
      </c>
      <c r="C145" t="s">
        <v>655</v>
      </c>
      <c r="D145">
        <v>8</v>
      </c>
      <c r="E145" s="2">
        <v>45574</v>
      </c>
      <c r="F145" t="s">
        <v>654</v>
      </c>
    </row>
    <row r="146" spans="1:6">
      <c r="A146" t="s">
        <v>718</v>
      </c>
      <c r="B146" t="s">
        <v>68</v>
      </c>
      <c r="C146" t="s">
        <v>665</v>
      </c>
      <c r="D146">
        <v>3</v>
      </c>
      <c r="E146" s="2">
        <v>45406</v>
      </c>
      <c r="F146" t="s">
        <v>654</v>
      </c>
    </row>
    <row r="147" spans="1:6">
      <c r="A147" t="s">
        <v>717</v>
      </c>
      <c r="B147" t="s">
        <v>9</v>
      </c>
      <c r="C147" t="s">
        <v>660</v>
      </c>
      <c r="D147">
        <v>3</v>
      </c>
      <c r="E147" s="2">
        <v>45519</v>
      </c>
      <c r="F147" t="s">
        <v>654</v>
      </c>
    </row>
    <row r="148" spans="1:6">
      <c r="A148" t="s">
        <v>716</v>
      </c>
      <c r="B148" t="s">
        <v>68</v>
      </c>
      <c r="C148" t="s">
        <v>657</v>
      </c>
      <c r="D148">
        <v>5</v>
      </c>
      <c r="E148" s="2">
        <v>45373</v>
      </c>
      <c r="F148" t="s">
        <v>654</v>
      </c>
    </row>
    <row r="149" spans="1:6">
      <c r="A149" t="s">
        <v>715</v>
      </c>
      <c r="B149" t="s">
        <v>68</v>
      </c>
      <c r="C149" t="s">
        <v>672</v>
      </c>
      <c r="D149">
        <v>3</v>
      </c>
      <c r="E149" s="2">
        <v>45613</v>
      </c>
      <c r="F149" t="s">
        <v>654</v>
      </c>
    </row>
    <row r="150" spans="1:6">
      <c r="A150" t="s">
        <v>714</v>
      </c>
      <c r="B150" t="s">
        <v>13</v>
      </c>
      <c r="C150" t="s">
        <v>660</v>
      </c>
      <c r="D150">
        <v>2</v>
      </c>
      <c r="E150" s="2">
        <v>45335</v>
      </c>
      <c r="F150" t="s">
        <v>654</v>
      </c>
    </row>
    <row r="151" spans="1:6">
      <c r="A151" t="s">
        <v>713</v>
      </c>
      <c r="B151" t="s">
        <v>68</v>
      </c>
      <c r="C151" t="s">
        <v>672</v>
      </c>
      <c r="D151">
        <v>7</v>
      </c>
      <c r="E151" s="2">
        <v>45448</v>
      </c>
      <c r="F151" t="s">
        <v>654</v>
      </c>
    </row>
    <row r="152" spans="1:6">
      <c r="A152" t="s">
        <v>712</v>
      </c>
      <c r="B152" t="s">
        <v>26</v>
      </c>
      <c r="C152" t="s">
        <v>672</v>
      </c>
      <c r="D152">
        <v>4</v>
      </c>
      <c r="E152" s="2">
        <v>45616</v>
      </c>
      <c r="F152" t="s">
        <v>675</v>
      </c>
    </row>
    <row r="153" spans="1:6">
      <c r="A153" t="s">
        <v>711</v>
      </c>
      <c r="B153" t="s">
        <v>26</v>
      </c>
      <c r="C153" t="s">
        <v>657</v>
      </c>
      <c r="D153">
        <v>5</v>
      </c>
      <c r="E153" s="2">
        <v>45594</v>
      </c>
      <c r="F153" t="s">
        <v>654</v>
      </c>
    </row>
    <row r="154" spans="1:6">
      <c r="A154" t="s">
        <v>710</v>
      </c>
      <c r="B154" t="s">
        <v>74</v>
      </c>
      <c r="C154" t="s">
        <v>672</v>
      </c>
      <c r="D154">
        <v>0</v>
      </c>
      <c r="E154" s="2">
        <v>45619</v>
      </c>
      <c r="F154" t="s">
        <v>680</v>
      </c>
    </row>
    <row r="155" spans="1:6">
      <c r="A155" t="s">
        <v>709</v>
      </c>
      <c r="B155" t="s">
        <v>21</v>
      </c>
      <c r="C155" t="s">
        <v>655</v>
      </c>
      <c r="D155">
        <v>3</v>
      </c>
      <c r="E155" s="2">
        <v>45348</v>
      </c>
      <c r="F155" t="s">
        <v>654</v>
      </c>
    </row>
    <row r="156" spans="1:6">
      <c r="A156" t="s">
        <v>708</v>
      </c>
      <c r="B156" t="s">
        <v>21</v>
      </c>
      <c r="C156" t="s">
        <v>660</v>
      </c>
      <c r="D156">
        <v>0</v>
      </c>
      <c r="E156" s="2">
        <v>45504</v>
      </c>
      <c r="F156" t="s">
        <v>680</v>
      </c>
    </row>
    <row r="157" spans="1:6">
      <c r="A157" t="s">
        <v>707</v>
      </c>
      <c r="B157" t="s">
        <v>26</v>
      </c>
      <c r="C157" t="s">
        <v>655</v>
      </c>
      <c r="D157">
        <v>0</v>
      </c>
      <c r="E157" s="2">
        <v>45558</v>
      </c>
      <c r="F157" t="s">
        <v>662</v>
      </c>
    </row>
    <row r="158" spans="1:6">
      <c r="A158" t="s">
        <v>706</v>
      </c>
      <c r="B158" t="s">
        <v>26</v>
      </c>
      <c r="C158" t="s">
        <v>665</v>
      </c>
      <c r="D158">
        <v>5</v>
      </c>
      <c r="E158" s="2">
        <v>45325</v>
      </c>
      <c r="F158" t="s">
        <v>675</v>
      </c>
    </row>
    <row r="159" spans="1:6">
      <c r="A159" t="s">
        <v>705</v>
      </c>
      <c r="B159" t="s">
        <v>13</v>
      </c>
      <c r="C159" t="s">
        <v>660</v>
      </c>
      <c r="D159">
        <v>0</v>
      </c>
      <c r="E159" s="2">
        <v>45387</v>
      </c>
      <c r="F159" t="s">
        <v>680</v>
      </c>
    </row>
    <row r="160" spans="1:6">
      <c r="A160" t="s">
        <v>704</v>
      </c>
      <c r="B160" t="s">
        <v>74</v>
      </c>
      <c r="C160" t="s">
        <v>657</v>
      </c>
      <c r="D160">
        <v>4</v>
      </c>
      <c r="E160" s="2">
        <v>45341</v>
      </c>
      <c r="F160" t="s">
        <v>654</v>
      </c>
    </row>
    <row r="161" spans="1:6">
      <c r="A161" t="s">
        <v>703</v>
      </c>
      <c r="B161" t="s">
        <v>74</v>
      </c>
      <c r="C161" t="s">
        <v>657</v>
      </c>
      <c r="D161">
        <v>2</v>
      </c>
      <c r="E161" s="2">
        <v>45565</v>
      </c>
      <c r="F161" t="s">
        <v>654</v>
      </c>
    </row>
    <row r="162" spans="1:6">
      <c r="A162" t="s">
        <v>702</v>
      </c>
      <c r="B162" t="s">
        <v>26</v>
      </c>
      <c r="C162" t="s">
        <v>655</v>
      </c>
      <c r="D162">
        <v>6</v>
      </c>
      <c r="E162" s="2">
        <v>45481</v>
      </c>
      <c r="F162" t="s">
        <v>654</v>
      </c>
    </row>
    <row r="163" spans="1:6">
      <c r="A163" t="s">
        <v>701</v>
      </c>
      <c r="B163" t="s">
        <v>68</v>
      </c>
      <c r="C163" t="s">
        <v>657</v>
      </c>
      <c r="D163">
        <v>1</v>
      </c>
      <c r="E163" s="2">
        <v>45619</v>
      </c>
      <c r="F163" t="s">
        <v>654</v>
      </c>
    </row>
    <row r="164" spans="1:6">
      <c r="A164" t="s">
        <v>700</v>
      </c>
      <c r="B164" t="s">
        <v>74</v>
      </c>
      <c r="C164" t="s">
        <v>660</v>
      </c>
      <c r="D164">
        <v>9</v>
      </c>
      <c r="E164" s="2">
        <v>45301</v>
      </c>
      <c r="F164" t="s">
        <v>654</v>
      </c>
    </row>
    <row r="165" spans="1:6">
      <c r="A165" t="s">
        <v>699</v>
      </c>
      <c r="B165" t="s">
        <v>68</v>
      </c>
      <c r="C165" t="s">
        <v>660</v>
      </c>
      <c r="D165">
        <v>1</v>
      </c>
      <c r="E165" s="2">
        <v>45474</v>
      </c>
      <c r="F165" t="s">
        <v>675</v>
      </c>
    </row>
    <row r="166" spans="1:6">
      <c r="A166" t="s">
        <v>698</v>
      </c>
      <c r="B166" t="s">
        <v>68</v>
      </c>
      <c r="C166" t="s">
        <v>672</v>
      </c>
      <c r="D166">
        <v>0</v>
      </c>
      <c r="E166" s="2">
        <v>45337</v>
      </c>
      <c r="F166" t="s">
        <v>680</v>
      </c>
    </row>
    <row r="167" spans="1:6">
      <c r="A167" t="s">
        <v>697</v>
      </c>
      <c r="B167" t="s">
        <v>68</v>
      </c>
      <c r="C167" t="s">
        <v>657</v>
      </c>
      <c r="D167">
        <v>9</v>
      </c>
      <c r="E167" s="2">
        <v>45405</v>
      </c>
      <c r="F167" t="s">
        <v>654</v>
      </c>
    </row>
    <row r="168" spans="1:6">
      <c r="A168" t="s">
        <v>696</v>
      </c>
      <c r="B168" t="s">
        <v>21</v>
      </c>
      <c r="C168" t="s">
        <v>665</v>
      </c>
      <c r="D168">
        <v>2</v>
      </c>
      <c r="E168" s="2">
        <v>45434</v>
      </c>
      <c r="F168" t="s">
        <v>654</v>
      </c>
    </row>
    <row r="169" spans="1:6">
      <c r="A169" t="s">
        <v>695</v>
      </c>
      <c r="B169" t="s">
        <v>74</v>
      </c>
      <c r="C169" t="s">
        <v>665</v>
      </c>
      <c r="D169">
        <v>5</v>
      </c>
      <c r="E169" s="2">
        <v>45474</v>
      </c>
      <c r="F169" t="s">
        <v>654</v>
      </c>
    </row>
    <row r="170" spans="1:6">
      <c r="A170" t="s">
        <v>694</v>
      </c>
      <c r="B170" t="s">
        <v>74</v>
      </c>
      <c r="C170" t="s">
        <v>665</v>
      </c>
      <c r="D170">
        <v>5</v>
      </c>
      <c r="E170" s="2">
        <v>45501</v>
      </c>
      <c r="F170" t="s">
        <v>654</v>
      </c>
    </row>
    <row r="171" spans="1:6">
      <c r="A171" t="s">
        <v>693</v>
      </c>
      <c r="B171" t="s">
        <v>13</v>
      </c>
      <c r="C171" t="s">
        <v>665</v>
      </c>
      <c r="D171">
        <v>4</v>
      </c>
      <c r="E171" s="2">
        <v>45613</v>
      </c>
      <c r="F171" t="s">
        <v>654</v>
      </c>
    </row>
    <row r="172" spans="1:6">
      <c r="A172" t="s">
        <v>692</v>
      </c>
      <c r="B172" t="s">
        <v>26</v>
      </c>
      <c r="C172" t="s">
        <v>657</v>
      </c>
      <c r="D172">
        <v>4</v>
      </c>
      <c r="E172" s="2">
        <v>45368</v>
      </c>
      <c r="F172" t="s">
        <v>654</v>
      </c>
    </row>
    <row r="173" spans="1:6">
      <c r="A173" t="s">
        <v>691</v>
      </c>
      <c r="B173" t="s">
        <v>26</v>
      </c>
      <c r="C173" t="s">
        <v>665</v>
      </c>
      <c r="D173">
        <v>1</v>
      </c>
      <c r="E173" s="2">
        <v>45354</v>
      </c>
      <c r="F173" t="s">
        <v>654</v>
      </c>
    </row>
    <row r="174" spans="1:6">
      <c r="A174" t="s">
        <v>690</v>
      </c>
      <c r="B174" t="s">
        <v>26</v>
      </c>
      <c r="C174" t="s">
        <v>655</v>
      </c>
      <c r="D174">
        <v>6</v>
      </c>
      <c r="E174" s="2">
        <v>45421</v>
      </c>
      <c r="F174" t="s">
        <v>654</v>
      </c>
    </row>
    <row r="175" spans="1:6">
      <c r="A175" t="s">
        <v>689</v>
      </c>
      <c r="B175" t="s">
        <v>74</v>
      </c>
      <c r="C175" t="s">
        <v>660</v>
      </c>
      <c r="D175">
        <v>0</v>
      </c>
      <c r="E175" s="2">
        <v>45437</v>
      </c>
      <c r="F175" t="s">
        <v>680</v>
      </c>
    </row>
    <row r="176" spans="1:6">
      <c r="A176" t="s">
        <v>688</v>
      </c>
      <c r="B176" t="s">
        <v>68</v>
      </c>
      <c r="C176" t="s">
        <v>665</v>
      </c>
      <c r="D176">
        <v>6</v>
      </c>
      <c r="E176" s="2">
        <v>45598</v>
      </c>
      <c r="F176" t="s">
        <v>654</v>
      </c>
    </row>
    <row r="177" spans="1:6">
      <c r="A177" t="s">
        <v>687</v>
      </c>
      <c r="B177" t="s">
        <v>74</v>
      </c>
      <c r="C177" t="s">
        <v>665</v>
      </c>
      <c r="D177">
        <v>9</v>
      </c>
      <c r="E177" s="2">
        <v>45446</v>
      </c>
      <c r="F177" t="s">
        <v>654</v>
      </c>
    </row>
    <row r="178" spans="1:6">
      <c r="A178" t="s">
        <v>686</v>
      </c>
      <c r="B178" t="s">
        <v>26</v>
      </c>
      <c r="C178" t="s">
        <v>655</v>
      </c>
      <c r="D178">
        <v>0</v>
      </c>
      <c r="E178" s="2">
        <v>45343</v>
      </c>
      <c r="F178" t="s">
        <v>662</v>
      </c>
    </row>
    <row r="179" spans="1:6">
      <c r="A179" t="s">
        <v>685</v>
      </c>
      <c r="B179" t="s">
        <v>26</v>
      </c>
      <c r="C179" t="s">
        <v>665</v>
      </c>
      <c r="D179">
        <v>0</v>
      </c>
      <c r="E179" s="2">
        <v>45595</v>
      </c>
      <c r="F179" t="s">
        <v>662</v>
      </c>
    </row>
    <row r="180" spans="1:6">
      <c r="A180" t="s">
        <v>684</v>
      </c>
      <c r="B180" t="s">
        <v>13</v>
      </c>
      <c r="C180" t="s">
        <v>655</v>
      </c>
      <c r="D180">
        <v>9</v>
      </c>
      <c r="E180" s="2">
        <v>45358</v>
      </c>
      <c r="F180" t="s">
        <v>654</v>
      </c>
    </row>
    <row r="181" spans="1:6">
      <c r="A181" t="s">
        <v>683</v>
      </c>
      <c r="B181" t="s">
        <v>13</v>
      </c>
      <c r="C181" t="s">
        <v>655</v>
      </c>
      <c r="D181">
        <v>8</v>
      </c>
      <c r="E181" s="2">
        <v>45349</v>
      </c>
      <c r="F181" t="s">
        <v>654</v>
      </c>
    </row>
    <row r="182" spans="1:6">
      <c r="A182" t="s">
        <v>682</v>
      </c>
      <c r="B182" t="s">
        <v>21</v>
      </c>
      <c r="C182" t="s">
        <v>665</v>
      </c>
      <c r="D182">
        <v>0</v>
      </c>
      <c r="E182" s="2">
        <v>45507</v>
      </c>
      <c r="F182" t="s">
        <v>662</v>
      </c>
    </row>
    <row r="183" spans="1:6">
      <c r="A183" t="s">
        <v>681</v>
      </c>
      <c r="B183" t="s">
        <v>68</v>
      </c>
      <c r="C183" t="s">
        <v>660</v>
      </c>
      <c r="D183">
        <v>0</v>
      </c>
      <c r="E183" s="2">
        <v>45483</v>
      </c>
      <c r="F183" t="s">
        <v>680</v>
      </c>
    </row>
    <row r="184" spans="1:6">
      <c r="A184" t="s">
        <v>679</v>
      </c>
      <c r="B184" t="s">
        <v>68</v>
      </c>
      <c r="C184" t="s">
        <v>655</v>
      </c>
      <c r="D184">
        <v>4</v>
      </c>
      <c r="E184" s="2">
        <v>45472</v>
      </c>
      <c r="F184" t="s">
        <v>654</v>
      </c>
    </row>
    <row r="185" spans="1:6">
      <c r="A185" t="s">
        <v>678</v>
      </c>
      <c r="B185" t="s">
        <v>13</v>
      </c>
      <c r="C185" t="s">
        <v>655</v>
      </c>
      <c r="D185">
        <v>8</v>
      </c>
      <c r="E185" s="2">
        <v>45388</v>
      </c>
      <c r="F185" t="s">
        <v>654</v>
      </c>
    </row>
    <row r="186" spans="1:6">
      <c r="A186" t="s">
        <v>677</v>
      </c>
      <c r="B186" t="s">
        <v>26</v>
      </c>
      <c r="C186" t="s">
        <v>657</v>
      </c>
      <c r="D186">
        <v>6</v>
      </c>
      <c r="E186" s="2">
        <v>45390</v>
      </c>
      <c r="F186" t="s">
        <v>654</v>
      </c>
    </row>
    <row r="187" spans="1:6">
      <c r="A187" t="s">
        <v>676</v>
      </c>
      <c r="B187" t="s">
        <v>68</v>
      </c>
      <c r="C187" t="s">
        <v>672</v>
      </c>
      <c r="D187">
        <v>3</v>
      </c>
      <c r="E187" s="2">
        <v>45294</v>
      </c>
      <c r="F187" t="s">
        <v>675</v>
      </c>
    </row>
    <row r="188" spans="1:6">
      <c r="A188" t="s">
        <v>674</v>
      </c>
      <c r="B188" t="s">
        <v>21</v>
      </c>
      <c r="C188" t="s">
        <v>660</v>
      </c>
      <c r="D188">
        <v>9</v>
      </c>
      <c r="E188" s="2">
        <v>45573</v>
      </c>
      <c r="F188" t="s">
        <v>654</v>
      </c>
    </row>
    <row r="189" spans="1:6">
      <c r="A189" t="s">
        <v>673</v>
      </c>
      <c r="B189" t="s">
        <v>26</v>
      </c>
      <c r="C189" t="s">
        <v>672</v>
      </c>
      <c r="D189">
        <v>9</v>
      </c>
      <c r="E189" s="2">
        <v>45480</v>
      </c>
      <c r="F189" t="s">
        <v>654</v>
      </c>
    </row>
    <row r="190" spans="1:6">
      <c r="A190" t="s">
        <v>671</v>
      </c>
      <c r="B190" t="s">
        <v>26</v>
      </c>
      <c r="C190" t="s">
        <v>657</v>
      </c>
      <c r="D190">
        <v>0</v>
      </c>
      <c r="E190" s="2">
        <v>45543</v>
      </c>
      <c r="F190" t="s">
        <v>662</v>
      </c>
    </row>
    <row r="191" spans="1:6">
      <c r="A191" t="s">
        <v>670</v>
      </c>
      <c r="B191" t="s">
        <v>13</v>
      </c>
      <c r="C191" t="s">
        <v>657</v>
      </c>
      <c r="D191">
        <v>0</v>
      </c>
      <c r="E191" s="2">
        <v>45319</v>
      </c>
      <c r="F191" t="s">
        <v>662</v>
      </c>
    </row>
    <row r="192" spans="1:6">
      <c r="A192" t="s">
        <v>669</v>
      </c>
      <c r="B192" t="s">
        <v>74</v>
      </c>
      <c r="C192" t="s">
        <v>665</v>
      </c>
      <c r="D192">
        <v>5</v>
      </c>
      <c r="E192" s="2">
        <v>45427</v>
      </c>
      <c r="F192" t="s">
        <v>654</v>
      </c>
    </row>
    <row r="193" spans="1:6">
      <c r="A193" t="s">
        <v>668</v>
      </c>
      <c r="B193" t="s">
        <v>26</v>
      </c>
      <c r="C193" t="s">
        <v>665</v>
      </c>
      <c r="D193">
        <v>0</v>
      </c>
      <c r="E193" s="2">
        <v>45455</v>
      </c>
      <c r="F193" t="s">
        <v>662</v>
      </c>
    </row>
    <row r="194" spans="1:6">
      <c r="A194" t="s">
        <v>667</v>
      </c>
      <c r="B194" t="s">
        <v>26</v>
      </c>
      <c r="C194" t="s">
        <v>657</v>
      </c>
      <c r="D194">
        <v>6</v>
      </c>
      <c r="E194" s="2">
        <v>45364</v>
      </c>
      <c r="F194" t="s">
        <v>654</v>
      </c>
    </row>
    <row r="195" spans="1:6">
      <c r="A195" t="s">
        <v>666</v>
      </c>
      <c r="B195" t="s">
        <v>26</v>
      </c>
      <c r="C195" t="s">
        <v>665</v>
      </c>
      <c r="D195">
        <v>0</v>
      </c>
      <c r="E195" s="2">
        <v>45435</v>
      </c>
      <c r="F195" t="s">
        <v>662</v>
      </c>
    </row>
    <row r="196" spans="1:6">
      <c r="A196" t="s">
        <v>664</v>
      </c>
      <c r="B196" t="s">
        <v>68</v>
      </c>
      <c r="C196" t="s">
        <v>655</v>
      </c>
      <c r="D196">
        <v>0</v>
      </c>
      <c r="E196" s="2">
        <v>45317</v>
      </c>
      <c r="F196" t="s">
        <v>662</v>
      </c>
    </row>
    <row r="197" spans="1:6">
      <c r="A197" s="4" t="s">
        <v>436</v>
      </c>
      <c r="B197" t="s">
        <v>68</v>
      </c>
      <c r="D197">
        <v>9</v>
      </c>
      <c r="E197" s="2"/>
      <c r="F197" t="s">
        <v>662</v>
      </c>
    </row>
    <row r="198" spans="1:6">
      <c r="A198" t="s">
        <v>663</v>
      </c>
      <c r="B198" t="s">
        <v>26</v>
      </c>
      <c r="C198" t="s">
        <v>655</v>
      </c>
      <c r="D198">
        <v>0</v>
      </c>
      <c r="E198" s="2">
        <v>45377</v>
      </c>
      <c r="F198" t="s">
        <v>662</v>
      </c>
    </row>
    <row r="199" spans="1:6">
      <c r="A199" t="s">
        <v>661</v>
      </c>
      <c r="B199" t="s">
        <v>74</v>
      </c>
      <c r="C199" t="s">
        <v>660</v>
      </c>
      <c r="D199">
        <v>1</v>
      </c>
      <c r="E199" s="2">
        <v>45645</v>
      </c>
      <c r="F199" t="s">
        <v>654</v>
      </c>
    </row>
    <row r="200" spans="1:6">
      <c r="A200" t="s">
        <v>659</v>
      </c>
      <c r="B200" t="s">
        <v>26</v>
      </c>
      <c r="C200" t="s">
        <v>655</v>
      </c>
      <c r="D200">
        <v>8</v>
      </c>
      <c r="E200" s="2">
        <v>45368</v>
      </c>
      <c r="F200" t="s">
        <v>654</v>
      </c>
    </row>
    <row r="201" spans="1:6">
      <c r="A201" t="s">
        <v>658</v>
      </c>
      <c r="B201" t="s">
        <v>26</v>
      </c>
      <c r="C201" t="s">
        <v>657</v>
      </c>
      <c r="D201">
        <v>6</v>
      </c>
      <c r="E201" s="2">
        <v>45432</v>
      </c>
      <c r="F201" t="s">
        <v>654</v>
      </c>
    </row>
    <row r="202" spans="1:6">
      <c r="A202" t="s">
        <v>656</v>
      </c>
      <c r="B202" t="s">
        <v>21</v>
      </c>
      <c r="C202" t="s">
        <v>655</v>
      </c>
      <c r="D202">
        <v>8</v>
      </c>
      <c r="E202" s="2">
        <v>45568</v>
      </c>
      <c r="F202" t="s">
        <v>654</v>
      </c>
    </row>
  </sheetData>
  <conditionalFormatting sqref="A3:F6 A7 C7:F7 A8:F22 A23:B23 D23:F23 A24:F45 B46 D46:F46 A47:F77 A78 C78:F78 A79:F127 B128 D128:F128 A129:F196 B197:F197 A198:F202">
    <cfRule type="containsBlanks" dxfId="0" priority="1">
      <formula>LEN(TRIM(A3))=0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9A969-B711-4C8D-B386-585782507D52}">
  <dimension ref="A3:AE12"/>
  <sheetViews>
    <sheetView zoomScale="70" zoomScaleNormal="70" workbookViewId="0">
      <selection activeCell="R30" sqref="R30"/>
    </sheetView>
  </sheetViews>
  <sheetFormatPr defaultRowHeight="14.4"/>
  <cols>
    <col min="1" max="1" width="22" bestFit="1" customWidth="1"/>
    <col min="2" max="2" width="8.33203125" bestFit="1" customWidth="1"/>
    <col min="3" max="13" width="8.6640625" bestFit="1" customWidth="1"/>
    <col min="14" max="14" width="10.77734375" bestFit="1" customWidth="1"/>
    <col min="15" max="15" width="8.21875" bestFit="1" customWidth="1"/>
    <col min="16" max="16" width="13.88671875" bestFit="1" customWidth="1"/>
    <col min="17" max="17" width="22" bestFit="1" customWidth="1"/>
    <col min="18" max="18" width="19.6640625" bestFit="1" customWidth="1"/>
    <col min="19" max="19" width="23.44140625" bestFit="1" customWidth="1"/>
    <col min="20" max="24" width="12.33203125" bestFit="1" customWidth="1"/>
    <col min="25" max="29" width="11.21875" bestFit="1" customWidth="1"/>
    <col min="30" max="30" width="10.109375" bestFit="1" customWidth="1"/>
    <col min="31" max="31" width="13.88671875" bestFit="1" customWidth="1"/>
    <col min="32" max="33" width="10.44140625" bestFit="1" customWidth="1"/>
    <col min="34" max="34" width="10.77734375" bestFit="1" customWidth="1"/>
    <col min="35" max="39" width="8.21875" bestFit="1" customWidth="1"/>
    <col min="40" max="40" width="14" bestFit="1" customWidth="1"/>
    <col min="41" max="41" width="10.33203125" bestFit="1" customWidth="1"/>
    <col min="42" max="51" width="8.21875" bestFit="1" customWidth="1"/>
    <col min="52" max="52" width="13.21875" bestFit="1" customWidth="1"/>
    <col min="53" max="53" width="13" bestFit="1" customWidth="1"/>
    <col min="54" max="63" width="8.21875" bestFit="1" customWidth="1"/>
    <col min="64" max="64" width="15.88671875" bestFit="1" customWidth="1"/>
    <col min="65" max="65" width="10.33203125" bestFit="1" customWidth="1"/>
    <col min="66" max="75" width="8.21875" bestFit="1" customWidth="1"/>
    <col min="76" max="76" width="13.21875" bestFit="1" customWidth="1"/>
    <col min="77" max="77" width="10.5546875" bestFit="1" customWidth="1"/>
  </cols>
  <sheetData>
    <row r="3" spans="1:31">
      <c r="A3" s="9" t="s">
        <v>869</v>
      </c>
      <c r="B3" s="9" t="s">
        <v>883</v>
      </c>
      <c r="P3" s="9" t="s">
        <v>867</v>
      </c>
      <c r="Q3" t="s">
        <v>869</v>
      </c>
      <c r="S3" s="24" t="s">
        <v>883</v>
      </c>
      <c r="T3" s="25" t="s">
        <v>892</v>
      </c>
      <c r="U3" s="25" t="s">
        <v>893</v>
      </c>
      <c r="V3" s="25" t="s">
        <v>894</v>
      </c>
      <c r="W3" s="25" t="s">
        <v>895</v>
      </c>
      <c r="X3" s="25" t="s">
        <v>896</v>
      </c>
      <c r="Y3" s="25" t="s">
        <v>897</v>
      </c>
      <c r="Z3" s="25" t="s">
        <v>898</v>
      </c>
      <c r="AA3" s="25" t="s">
        <v>899</v>
      </c>
      <c r="AB3" s="25" t="s">
        <v>900</v>
      </c>
      <c r="AC3" s="25" t="s">
        <v>901</v>
      </c>
      <c r="AD3" s="25" t="s">
        <v>902</v>
      </c>
      <c r="AE3" s="26" t="s">
        <v>868</v>
      </c>
    </row>
    <row r="4" spans="1:31">
      <c r="A4" s="9" t="s">
        <v>3</v>
      </c>
      <c r="C4" s="11">
        <v>0.33333333333333331</v>
      </c>
      <c r="D4" s="11">
        <v>0.375</v>
      </c>
      <c r="E4" s="11">
        <v>0.41666666666666669</v>
      </c>
      <c r="F4" s="11">
        <v>0.45833333333333331</v>
      </c>
      <c r="G4" s="11">
        <v>0.5</v>
      </c>
      <c r="H4" s="11">
        <v>0.54166666666666663</v>
      </c>
      <c r="I4" s="11">
        <v>0.58333333333333337</v>
      </c>
      <c r="J4" s="11">
        <v>0.625</v>
      </c>
      <c r="K4" s="11">
        <v>0.66666666666666663</v>
      </c>
      <c r="L4" s="11">
        <v>0.70833333333333337</v>
      </c>
      <c r="M4" s="11">
        <v>0.75</v>
      </c>
      <c r="N4" t="s">
        <v>868</v>
      </c>
      <c r="P4" s="10" t="s">
        <v>875</v>
      </c>
      <c r="Q4">
        <v>34</v>
      </c>
      <c r="S4" s="22" t="s">
        <v>884</v>
      </c>
      <c r="T4" s="15">
        <v>18</v>
      </c>
      <c r="U4" s="15">
        <v>15</v>
      </c>
      <c r="V4" s="15">
        <v>14</v>
      </c>
      <c r="W4" s="15">
        <v>17</v>
      </c>
      <c r="X4" s="15">
        <v>18</v>
      </c>
      <c r="Y4" s="15">
        <v>12</v>
      </c>
      <c r="Z4" s="15">
        <v>13</v>
      </c>
      <c r="AA4" s="15">
        <v>19</v>
      </c>
      <c r="AB4" s="15">
        <v>18</v>
      </c>
      <c r="AC4" s="15">
        <v>20</v>
      </c>
      <c r="AD4" s="15">
        <v>27</v>
      </c>
      <c r="AE4" s="23">
        <v>200</v>
      </c>
    </row>
    <row r="5" spans="1:31">
      <c r="A5" s="10" t="s">
        <v>9</v>
      </c>
      <c r="B5" s="21">
        <v>1</v>
      </c>
      <c r="C5" s="21">
        <v>5</v>
      </c>
      <c r="D5" s="21">
        <v>2</v>
      </c>
      <c r="E5" s="21"/>
      <c r="F5" s="21">
        <v>3</v>
      </c>
      <c r="G5" s="21">
        <v>6</v>
      </c>
      <c r="H5" s="21">
        <v>2</v>
      </c>
      <c r="I5" s="21">
        <v>4</v>
      </c>
      <c r="J5" s="21">
        <v>7</v>
      </c>
      <c r="K5" s="21">
        <v>2</v>
      </c>
      <c r="L5" s="21">
        <v>4</v>
      </c>
      <c r="M5" s="21">
        <v>2</v>
      </c>
      <c r="N5" s="21">
        <v>38</v>
      </c>
      <c r="P5" s="10" t="s">
        <v>876</v>
      </c>
      <c r="Q5">
        <v>27</v>
      </c>
      <c r="S5" s="27" t="s">
        <v>885</v>
      </c>
      <c r="T5" s="28">
        <v>0.16666666666666666</v>
      </c>
      <c r="U5" s="28">
        <v>5.2631578947368418E-2</v>
      </c>
      <c r="V5" s="28">
        <v>7.1428571428571425E-2</v>
      </c>
      <c r="W5" s="28">
        <v>0.1875</v>
      </c>
      <c r="X5" s="28">
        <v>5.2631578947368418E-2</v>
      </c>
      <c r="Y5" s="28">
        <v>0.1111111111111111</v>
      </c>
      <c r="Z5" s="28">
        <v>0.13333333333333333</v>
      </c>
      <c r="AA5" s="28">
        <v>0.1</v>
      </c>
      <c r="AB5" s="28">
        <v>0.21052631578947367</v>
      </c>
      <c r="AC5" s="28">
        <v>9.5238095238095233E-2</v>
      </c>
      <c r="AD5" s="28">
        <v>0.25</v>
      </c>
      <c r="AE5" s="29">
        <v>0.13636363636363635</v>
      </c>
    </row>
    <row r="6" spans="1:31">
      <c r="A6" s="10" t="s">
        <v>74</v>
      </c>
      <c r="B6" s="21">
        <v>1</v>
      </c>
      <c r="C6" s="21">
        <v>3</v>
      </c>
      <c r="D6" s="21">
        <v>2</v>
      </c>
      <c r="E6" s="21">
        <v>2</v>
      </c>
      <c r="F6" s="21">
        <v>2</v>
      </c>
      <c r="G6" s="21">
        <v>2</v>
      </c>
      <c r="H6" s="21">
        <v>3</v>
      </c>
      <c r="I6" s="21">
        <v>2</v>
      </c>
      <c r="J6" s="21">
        <v>1</v>
      </c>
      <c r="K6" s="21">
        <v>3</v>
      </c>
      <c r="L6" s="21">
        <v>2</v>
      </c>
      <c r="M6" s="21">
        <v>4</v>
      </c>
      <c r="N6" s="21">
        <v>27</v>
      </c>
      <c r="P6" s="10" t="s">
        <v>877</v>
      </c>
      <c r="Q6">
        <v>27</v>
      </c>
    </row>
    <row r="7" spans="1:31">
      <c r="A7" s="10" t="s">
        <v>436</v>
      </c>
      <c r="B7" s="21">
        <v>1</v>
      </c>
      <c r="C7" s="21"/>
      <c r="D7" s="21"/>
      <c r="E7" s="21"/>
      <c r="F7" s="21"/>
      <c r="G7" s="21"/>
      <c r="H7" s="21"/>
      <c r="I7" s="21"/>
      <c r="J7" s="21"/>
      <c r="K7" s="21"/>
      <c r="L7" s="21"/>
      <c r="M7" s="21"/>
      <c r="N7" s="21">
        <v>1</v>
      </c>
      <c r="P7" s="10" t="s">
        <v>878</v>
      </c>
      <c r="Q7">
        <v>23</v>
      </c>
    </row>
    <row r="8" spans="1:31">
      <c r="A8" s="10" t="s">
        <v>21</v>
      </c>
      <c r="B8" s="21">
        <v>1</v>
      </c>
      <c r="C8" s="21">
        <v>3</v>
      </c>
      <c r="D8" s="21">
        <v>1</v>
      </c>
      <c r="E8" s="21">
        <v>5</v>
      </c>
      <c r="F8" s="21">
        <v>4</v>
      </c>
      <c r="G8" s="21">
        <v>6</v>
      </c>
      <c r="H8" s="21"/>
      <c r="I8" s="21">
        <v>2</v>
      </c>
      <c r="J8" s="21">
        <v>4</v>
      </c>
      <c r="K8" s="21">
        <v>2</v>
      </c>
      <c r="L8" s="21">
        <v>2</v>
      </c>
      <c r="M8" s="21">
        <v>5</v>
      </c>
      <c r="N8" s="21">
        <v>35</v>
      </c>
      <c r="P8" s="10" t="s">
        <v>879</v>
      </c>
      <c r="Q8">
        <v>26</v>
      </c>
    </row>
    <row r="9" spans="1:31">
      <c r="A9" s="10" t="s">
        <v>68</v>
      </c>
      <c r="B9" s="21">
        <v>3</v>
      </c>
      <c r="C9" s="21">
        <v>1</v>
      </c>
      <c r="D9" s="21">
        <v>3</v>
      </c>
      <c r="E9" s="21">
        <v>1</v>
      </c>
      <c r="F9" s="21">
        <v>3</v>
      </c>
      <c r="G9" s="21">
        <v>2</v>
      </c>
      <c r="H9" s="21">
        <v>2</v>
      </c>
      <c r="I9" s="21"/>
      <c r="J9" s="21">
        <v>3</v>
      </c>
      <c r="K9" s="21">
        <v>6</v>
      </c>
      <c r="L9" s="21">
        <v>3</v>
      </c>
      <c r="M9" s="21">
        <v>5</v>
      </c>
      <c r="N9" s="21">
        <v>32</v>
      </c>
      <c r="P9" s="10" t="s">
        <v>880</v>
      </c>
      <c r="Q9">
        <v>31</v>
      </c>
    </row>
    <row r="10" spans="1:31">
      <c r="A10" s="10" t="s">
        <v>13</v>
      </c>
      <c r="B10" s="21"/>
      <c r="C10" s="21">
        <v>2</v>
      </c>
      <c r="D10" s="21">
        <v>2</v>
      </c>
      <c r="E10" s="21">
        <v>1</v>
      </c>
      <c r="F10" s="21">
        <v>3</v>
      </c>
      <c r="G10" s="21">
        <v>1</v>
      </c>
      <c r="H10" s="21">
        <v>2</v>
      </c>
      <c r="I10" s="21">
        <v>2</v>
      </c>
      <c r="J10" s="21">
        <v>4</v>
      </c>
      <c r="K10" s="21">
        <v>2</v>
      </c>
      <c r="L10" s="21">
        <v>5</v>
      </c>
      <c r="M10" s="21">
        <v>6</v>
      </c>
      <c r="N10" s="21">
        <v>30</v>
      </c>
      <c r="P10" s="10" t="s">
        <v>881</v>
      </c>
      <c r="Q10">
        <v>30</v>
      </c>
    </row>
    <row r="11" spans="1:31">
      <c r="A11" s="10" t="s">
        <v>26</v>
      </c>
      <c r="B11" s="21">
        <v>2</v>
      </c>
      <c r="C11" s="21">
        <v>4</v>
      </c>
      <c r="D11" s="21">
        <v>5</v>
      </c>
      <c r="E11" s="21">
        <v>5</v>
      </c>
      <c r="F11" s="21">
        <v>2</v>
      </c>
      <c r="G11" s="21">
        <v>1</v>
      </c>
      <c r="H11" s="21">
        <v>3</v>
      </c>
      <c r="I11" s="21">
        <v>3</v>
      </c>
      <c r="J11" s="21"/>
      <c r="K11" s="21">
        <v>3</v>
      </c>
      <c r="L11" s="21">
        <v>4</v>
      </c>
      <c r="M11" s="21">
        <v>5</v>
      </c>
      <c r="N11" s="21">
        <v>37</v>
      </c>
      <c r="P11" s="10" t="s">
        <v>882</v>
      </c>
      <c r="Q11">
        <v>2</v>
      </c>
    </row>
    <row r="12" spans="1:31">
      <c r="A12" s="10" t="s">
        <v>868</v>
      </c>
      <c r="B12" s="21">
        <v>9</v>
      </c>
      <c r="C12" s="21">
        <v>18</v>
      </c>
      <c r="D12" s="21">
        <v>15</v>
      </c>
      <c r="E12" s="21">
        <v>14</v>
      </c>
      <c r="F12" s="21">
        <v>17</v>
      </c>
      <c r="G12" s="21">
        <v>18</v>
      </c>
      <c r="H12" s="21">
        <v>12</v>
      </c>
      <c r="I12" s="21">
        <v>13</v>
      </c>
      <c r="J12" s="21">
        <v>19</v>
      </c>
      <c r="K12" s="21">
        <v>18</v>
      </c>
      <c r="L12" s="21">
        <v>20</v>
      </c>
      <c r="M12" s="21">
        <v>27</v>
      </c>
      <c r="N12" s="21">
        <v>200</v>
      </c>
      <c r="P12" s="10" t="s">
        <v>868</v>
      </c>
      <c r="Q12">
        <v>200</v>
      </c>
    </row>
  </sheetData>
  <pageMargins left="0.7" right="0.7" top="0.75" bottom="0.75" header="0.3" footer="0.3"/>
  <pageSetup paperSize="9" orientation="portrait" r:id="rId3"/>
  <drawing r:id="rId4"/>
  <tableParts count="1">
    <tablePart r:id="rId5"/>
  </tableParts>
  <extLst>
    <ext xmlns:x14="http://schemas.microsoft.com/office/spreadsheetml/2009/9/main" uri="{A8765BA9-456A-4dab-B4F3-ACF838C121DE}">
      <x14:slicerList>
        <x14:slicer r:id="rId6"/>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46C73-413B-41F6-9A30-713C6E3D4EB3}">
  <dimension ref="A3:D27"/>
  <sheetViews>
    <sheetView zoomScale="85" zoomScaleNormal="85" workbookViewId="0">
      <selection activeCell="O14" sqref="O14"/>
    </sheetView>
  </sheetViews>
  <sheetFormatPr defaultRowHeight="14.4"/>
  <cols>
    <col min="1" max="1" width="18.33203125" bestFit="1" customWidth="1"/>
    <col min="2" max="2" width="8.77734375" bestFit="1" customWidth="1"/>
    <col min="3" max="3" width="7.109375" bestFit="1" customWidth="1"/>
    <col min="4" max="4" width="10.5546875" bestFit="1" customWidth="1"/>
  </cols>
  <sheetData>
    <row r="3" spans="1:4">
      <c r="A3" s="9" t="s">
        <v>871</v>
      </c>
      <c r="B3" s="9" t="s">
        <v>888</v>
      </c>
    </row>
    <row r="4" spans="1:4">
      <c r="A4" s="9" t="s">
        <v>3</v>
      </c>
      <c r="B4" t="s">
        <v>872</v>
      </c>
      <c r="C4" t="s">
        <v>870</v>
      </c>
      <c r="D4" t="s">
        <v>868</v>
      </c>
    </row>
    <row r="5" spans="1:4">
      <c r="A5" s="10" t="s">
        <v>9</v>
      </c>
      <c r="B5" s="13">
        <v>0.93939393939393945</v>
      </c>
      <c r="C5" s="13">
        <v>6.0606060606060608E-2</v>
      </c>
      <c r="D5" s="13">
        <v>1</v>
      </c>
    </row>
    <row r="6" spans="1:4">
      <c r="A6" s="10" t="s">
        <v>74</v>
      </c>
      <c r="B6" s="13">
        <v>0.80769230769230771</v>
      </c>
      <c r="C6" s="13">
        <v>0.19230769230769232</v>
      </c>
      <c r="D6" s="13">
        <v>1</v>
      </c>
    </row>
    <row r="7" spans="1:4">
      <c r="A7" s="10" t="s">
        <v>436</v>
      </c>
      <c r="B7" s="13">
        <v>1</v>
      </c>
      <c r="C7" s="13">
        <v>0</v>
      </c>
      <c r="D7" s="13">
        <v>1</v>
      </c>
    </row>
    <row r="8" spans="1:4">
      <c r="A8" s="10" t="s">
        <v>21</v>
      </c>
      <c r="B8" s="13">
        <v>0.97058823529411764</v>
      </c>
      <c r="C8" s="13">
        <v>2.9411764705882353E-2</v>
      </c>
      <c r="D8" s="13">
        <v>1</v>
      </c>
    </row>
    <row r="9" spans="1:4">
      <c r="A9" s="10" t="s">
        <v>68</v>
      </c>
      <c r="B9" s="13">
        <v>0.8125</v>
      </c>
      <c r="C9" s="13">
        <v>0.1875</v>
      </c>
      <c r="D9" s="13">
        <v>1</v>
      </c>
    </row>
    <row r="10" spans="1:4">
      <c r="A10" s="10" t="s">
        <v>13</v>
      </c>
      <c r="B10" s="13">
        <v>0.72413793103448276</v>
      </c>
      <c r="C10" s="13">
        <v>0.27586206896551724</v>
      </c>
      <c r="D10" s="13">
        <v>1</v>
      </c>
    </row>
    <row r="11" spans="1:4">
      <c r="A11" s="10" t="s">
        <v>26</v>
      </c>
      <c r="B11" s="13">
        <v>0.86486486486486491</v>
      </c>
      <c r="C11" s="13">
        <v>0.13513513513513514</v>
      </c>
      <c r="D11" s="13">
        <v>1</v>
      </c>
    </row>
    <row r="12" spans="1:4">
      <c r="A12" s="10" t="s">
        <v>868</v>
      </c>
      <c r="B12" s="13">
        <v>0.86363636363636365</v>
      </c>
      <c r="C12" s="13">
        <v>0.13636363636363635</v>
      </c>
      <c r="D12" s="13">
        <v>1</v>
      </c>
    </row>
    <row r="14" spans="1:4">
      <c r="A14" s="9" t="s">
        <v>871</v>
      </c>
      <c r="B14" s="9" t="s">
        <v>886</v>
      </c>
    </row>
    <row r="15" spans="1:4">
      <c r="A15" s="9" t="s">
        <v>887</v>
      </c>
      <c r="B15" t="s">
        <v>872</v>
      </c>
      <c r="C15" t="s">
        <v>870</v>
      </c>
      <c r="D15" t="s">
        <v>868</v>
      </c>
    </row>
    <row r="16" spans="1:4">
      <c r="A16" s="14">
        <v>0.33333333333333331</v>
      </c>
      <c r="B16" s="13">
        <v>0.83333333333333337</v>
      </c>
      <c r="C16" s="13">
        <v>0.16666666666666666</v>
      </c>
      <c r="D16" s="13">
        <v>1</v>
      </c>
    </row>
    <row r="17" spans="1:4">
      <c r="A17" s="14">
        <v>0.375</v>
      </c>
      <c r="B17" s="13">
        <v>0.94736842105263153</v>
      </c>
      <c r="C17" s="13">
        <v>5.2631578947368418E-2</v>
      </c>
      <c r="D17" s="13">
        <v>1</v>
      </c>
    </row>
    <row r="18" spans="1:4">
      <c r="A18" s="14">
        <v>0.41666666666666669</v>
      </c>
      <c r="B18" s="13">
        <v>0.9285714285714286</v>
      </c>
      <c r="C18" s="13">
        <v>7.1428571428571425E-2</v>
      </c>
      <c r="D18" s="13">
        <v>1</v>
      </c>
    </row>
    <row r="19" spans="1:4">
      <c r="A19" s="14">
        <v>0.45833333333333331</v>
      </c>
      <c r="B19" s="13">
        <v>0.8125</v>
      </c>
      <c r="C19" s="13">
        <v>0.1875</v>
      </c>
      <c r="D19" s="13">
        <v>1</v>
      </c>
    </row>
    <row r="20" spans="1:4">
      <c r="A20" s="14">
        <v>0.5</v>
      </c>
      <c r="B20" s="13">
        <v>0.94736842105263153</v>
      </c>
      <c r="C20" s="13">
        <v>5.2631578947368418E-2</v>
      </c>
      <c r="D20" s="13">
        <v>1</v>
      </c>
    </row>
    <row r="21" spans="1:4">
      <c r="A21" s="14">
        <v>0.54166666666666663</v>
      </c>
      <c r="B21" s="13">
        <v>0.88888888888888884</v>
      </c>
      <c r="C21" s="13">
        <v>0.1111111111111111</v>
      </c>
      <c r="D21" s="13">
        <v>1</v>
      </c>
    </row>
    <row r="22" spans="1:4">
      <c r="A22" s="14">
        <v>0.58333333333333337</v>
      </c>
      <c r="B22" s="13">
        <v>0.8666666666666667</v>
      </c>
      <c r="C22" s="13">
        <v>0.13333333333333333</v>
      </c>
      <c r="D22" s="13">
        <v>1</v>
      </c>
    </row>
    <row r="23" spans="1:4">
      <c r="A23" s="14">
        <v>0.625</v>
      </c>
      <c r="B23" s="13">
        <v>0.9</v>
      </c>
      <c r="C23" s="13">
        <v>0.1</v>
      </c>
      <c r="D23" s="13">
        <v>1</v>
      </c>
    </row>
    <row r="24" spans="1:4">
      <c r="A24" s="14">
        <v>0.66666666666666663</v>
      </c>
      <c r="B24" s="13">
        <v>0.78947368421052633</v>
      </c>
      <c r="C24" s="13">
        <v>0.21052631578947367</v>
      </c>
      <c r="D24" s="13">
        <v>1</v>
      </c>
    </row>
    <row r="25" spans="1:4">
      <c r="A25" s="14">
        <v>0.70833333333333337</v>
      </c>
      <c r="B25" s="13">
        <v>0.90476190476190477</v>
      </c>
      <c r="C25" s="13">
        <v>9.5238095238095233E-2</v>
      </c>
      <c r="D25" s="13">
        <v>1</v>
      </c>
    </row>
    <row r="26" spans="1:4">
      <c r="A26" s="14">
        <v>0.75</v>
      </c>
      <c r="B26" s="13">
        <v>0.75</v>
      </c>
      <c r="C26" s="13">
        <v>0.25</v>
      </c>
      <c r="D26" s="13">
        <v>1</v>
      </c>
    </row>
    <row r="27" spans="1:4">
      <c r="A27" s="14" t="s">
        <v>868</v>
      </c>
      <c r="B27" s="13">
        <v>0.86363636363636365</v>
      </c>
      <c r="C27" s="13">
        <v>0.13636363636363635</v>
      </c>
      <c r="D27" s="13">
        <v>1</v>
      </c>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3776A-942F-47BD-B2D1-E180F3240DD5}">
  <dimension ref="A3:B11"/>
  <sheetViews>
    <sheetView zoomScale="70" zoomScaleNormal="70" workbookViewId="0">
      <selection activeCell="M26" sqref="M26"/>
    </sheetView>
  </sheetViews>
  <sheetFormatPr defaultRowHeight="14.4"/>
  <cols>
    <col min="1" max="1" width="15.21875" bestFit="1" customWidth="1"/>
    <col min="2" max="2" width="19.88671875" bestFit="1" customWidth="1"/>
  </cols>
  <sheetData>
    <row r="3" spans="1:2">
      <c r="A3" s="9" t="s">
        <v>3</v>
      </c>
      <c r="B3" t="s">
        <v>873</v>
      </c>
    </row>
    <row r="4" spans="1:2">
      <c r="A4" s="10" t="s">
        <v>26</v>
      </c>
      <c r="B4" s="12">
        <v>4.8499999999999996</v>
      </c>
    </row>
    <row r="5" spans="1:2">
      <c r="A5" s="10" t="s">
        <v>9</v>
      </c>
      <c r="B5" s="12">
        <v>4.1818181818181817</v>
      </c>
    </row>
    <row r="6" spans="1:2">
      <c r="A6" s="10" t="s">
        <v>21</v>
      </c>
      <c r="B6" s="12">
        <v>3.7941176470588234</v>
      </c>
    </row>
    <row r="7" spans="1:2">
      <c r="A7" s="10" t="s">
        <v>68</v>
      </c>
      <c r="B7" s="12">
        <v>3.5555555555555554</v>
      </c>
    </row>
    <row r="8" spans="1:2">
      <c r="A8" s="10" t="s">
        <v>74</v>
      </c>
      <c r="B8" s="12">
        <v>3.4102564102564101</v>
      </c>
    </row>
    <row r="9" spans="1:2">
      <c r="A9" s="10" t="s">
        <v>13</v>
      </c>
      <c r="B9" s="12">
        <v>3.3703703703703702</v>
      </c>
    </row>
    <row r="10" spans="1:2">
      <c r="A10" s="10" t="s">
        <v>436</v>
      </c>
      <c r="B10" s="12">
        <v>1.5</v>
      </c>
    </row>
    <row r="11" spans="1:2">
      <c r="A11" s="10" t="s">
        <v>868</v>
      </c>
      <c r="B11" s="12">
        <v>3.85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Cleaned_Appointment</vt:lpstr>
      <vt:lpstr>Cleaned_Feedback</vt:lpstr>
      <vt:lpstr>Cleaned_Resource</vt:lpstr>
      <vt:lpstr>Pivot Tables- Appointment Data</vt:lpstr>
      <vt:lpstr>Pivot Tables- Feedback Data</vt:lpstr>
      <vt:lpstr>Pivot Tables- Resource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Seth Haynes</dc:creator>
  <cp:lastModifiedBy>Seth Haynes</cp:lastModifiedBy>
  <dcterms:created xsi:type="dcterms:W3CDTF">2026-08-18T13:08:27Z</dcterms:created>
  <dcterms:modified xsi:type="dcterms:W3CDTF">2026-09-11T14:28:47Z</dcterms:modified>
</cp:coreProperties>
</file>